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10" activeTab="0"/>
  </bookViews>
  <sheets>
    <sheet name="以會員體分類" sheetId="1" r:id="rId1"/>
    <sheet name="以會員體+驗證機構分類" sheetId="2" r:id="rId2"/>
    <sheet name="以製造商所在國分類" sheetId="3" r:id="rId3"/>
    <sheet name="以驗證機構分類" sheetId="4" r:id="rId4"/>
  </sheets>
  <definedNames/>
  <calcPr fullCalcOnLoad="1"/>
</workbook>
</file>

<file path=xl/sharedStrings.xml><?xml version="1.0" encoding="utf-8"?>
<sst xmlns="http://schemas.openxmlformats.org/spreadsheetml/2006/main" count="196" uniqueCount="118">
  <si>
    <t>合格HSPM工廠</t>
  </si>
  <si>
    <t>LRQA</t>
  </si>
  <si>
    <r>
      <t>T</t>
    </r>
    <r>
      <rPr>
        <b/>
        <sz val="10"/>
        <rFont val="Times New Roman"/>
        <family val="1"/>
      </rPr>
      <t>Ü</t>
    </r>
    <r>
      <rPr>
        <b/>
        <sz val="10"/>
        <rFont val="新細明體"/>
        <family val="1"/>
      </rPr>
      <t>V S</t>
    </r>
    <r>
      <rPr>
        <b/>
        <sz val="10"/>
        <rFont val="Times New Roman"/>
        <family val="1"/>
      </rPr>
      <t>Ü</t>
    </r>
    <r>
      <rPr>
        <b/>
        <sz val="10"/>
        <rFont val="新細明體"/>
        <family val="1"/>
      </rPr>
      <t>D</t>
    </r>
  </si>
  <si>
    <t>小計</t>
  </si>
  <si>
    <t>英 國</t>
  </si>
  <si>
    <t>BSI</t>
  </si>
  <si>
    <t>總  計</t>
  </si>
  <si>
    <t>NQA</t>
  </si>
  <si>
    <t>認可的製程</t>
  </si>
  <si>
    <t>認可的零件</t>
  </si>
  <si>
    <t>中華民國</t>
  </si>
  <si>
    <t>小計</t>
  </si>
  <si>
    <t>奧地利</t>
  </si>
  <si>
    <t>中國大陸</t>
  </si>
  <si>
    <t>捷克</t>
  </si>
  <si>
    <t>法國</t>
  </si>
  <si>
    <t>德國</t>
  </si>
  <si>
    <t>香港</t>
  </si>
  <si>
    <t>印尼</t>
  </si>
  <si>
    <t>以色列</t>
  </si>
  <si>
    <t>義大利</t>
  </si>
  <si>
    <t>日本</t>
  </si>
  <si>
    <t>韓國</t>
  </si>
  <si>
    <t>馬來西亞</t>
  </si>
  <si>
    <t>墨西哥</t>
  </si>
  <si>
    <t>摩洛哥</t>
  </si>
  <si>
    <t>菲律賓</t>
  </si>
  <si>
    <t>葡萄牙</t>
  </si>
  <si>
    <t>新加坡</t>
  </si>
  <si>
    <t>泰國</t>
  </si>
  <si>
    <t>荷蘭</t>
  </si>
  <si>
    <t>英國</t>
  </si>
  <si>
    <t>總計</t>
  </si>
  <si>
    <t>越南</t>
  </si>
  <si>
    <t>印度</t>
  </si>
  <si>
    <t>3. 以製造商所在國分類統計:</t>
  </si>
  <si>
    <t>CEPREI</t>
  </si>
  <si>
    <t>JQA</t>
  </si>
  <si>
    <t>LCIE BV</t>
  </si>
  <si>
    <t>NQA</t>
  </si>
  <si>
    <t>OVE</t>
  </si>
  <si>
    <t xml:space="preserve"> </t>
  </si>
  <si>
    <t>SAI Global</t>
  </si>
  <si>
    <t>SGS CN</t>
  </si>
  <si>
    <t>SGS HK</t>
  </si>
  <si>
    <t>SGS TW</t>
  </si>
  <si>
    <t>TÜV Rheinland</t>
  </si>
  <si>
    <t>TÜV SÜD</t>
  </si>
  <si>
    <t>VDE</t>
  </si>
  <si>
    <t>總計</t>
  </si>
  <si>
    <t>認可的零件</t>
  </si>
  <si>
    <t>法國</t>
  </si>
  <si>
    <t>BSI</t>
  </si>
  <si>
    <r>
      <t>T</t>
    </r>
    <r>
      <rPr>
        <b/>
        <sz val="10"/>
        <rFont val="Times New Roman"/>
        <family val="1"/>
      </rPr>
      <t>Ü</t>
    </r>
    <r>
      <rPr>
        <b/>
        <sz val="10"/>
        <rFont val="新細明體"/>
        <family val="1"/>
      </rPr>
      <t>V Rheinland</t>
    </r>
  </si>
  <si>
    <t>NQA</t>
  </si>
  <si>
    <t>LCIE BV</t>
  </si>
  <si>
    <t>DQS</t>
  </si>
  <si>
    <t>1. 以會員體分類統計:</t>
  </si>
  <si>
    <t>2. 以會員體為主輔以驗證機構在我國執行驗證之分類統計:</t>
  </si>
  <si>
    <t>4. 以驗證機構分類統計:</t>
  </si>
  <si>
    <t>LCIE BV</t>
  </si>
  <si>
    <r>
      <t>T</t>
    </r>
    <r>
      <rPr>
        <b/>
        <sz val="10"/>
        <rFont val="Times New Roman"/>
        <family val="1"/>
      </rPr>
      <t>Ü</t>
    </r>
    <r>
      <rPr>
        <b/>
        <sz val="10"/>
        <rFont val="新細明體"/>
        <family val="1"/>
      </rPr>
      <t>V SÜD</t>
    </r>
  </si>
  <si>
    <t>TÜV Rheinland</t>
  </si>
  <si>
    <t>SGS TW</t>
  </si>
  <si>
    <t>SGS CN</t>
  </si>
  <si>
    <t>柬埔寨</t>
  </si>
  <si>
    <t>澳大利亞</t>
  </si>
  <si>
    <t>SAI Global</t>
  </si>
  <si>
    <t>SGS CN</t>
  </si>
  <si>
    <t>SGS HK</t>
  </si>
  <si>
    <t>合格航太電子工廠</t>
  </si>
  <si>
    <t>合格獨立試驗室</t>
  </si>
  <si>
    <t>合格HSPM工廠</t>
  </si>
  <si>
    <t>德 國-VDE</t>
  </si>
  <si>
    <t>日本-JQA</t>
  </si>
  <si>
    <t>DEKRA</t>
  </si>
  <si>
    <t>驗證機構</t>
  </si>
  <si>
    <r>
      <t xml:space="preserve">                  </t>
    </r>
    <r>
      <rPr>
        <b/>
        <sz val="10"/>
        <rFont val="新細明體"/>
        <family val="1"/>
      </rPr>
      <t xml:space="preserve">類別  </t>
    </r>
  </si>
  <si>
    <t>奧地利-OVE</t>
  </si>
  <si>
    <t>德 國-VDE</t>
  </si>
  <si>
    <t>日本-JQA</t>
  </si>
  <si>
    <t>荷蘭-DEKRA</t>
  </si>
  <si>
    <t>ARES</t>
  </si>
  <si>
    <t>AFNOR Asia</t>
  </si>
  <si>
    <t>ARES</t>
  </si>
  <si>
    <t>克羅埃西亞</t>
  </si>
  <si>
    <t>合格獨立試驗室</t>
  </si>
  <si>
    <t>合格航太電子工廠</t>
  </si>
  <si>
    <t>合格HSPM工廠</t>
  </si>
  <si>
    <t>Intertek</t>
  </si>
  <si>
    <t xml:space="preserve"> </t>
  </si>
  <si>
    <t>NOA</t>
  </si>
  <si>
    <t>Intertek</t>
  </si>
  <si>
    <t>Intertek</t>
  </si>
  <si>
    <t>中國大陸-CEPREI</t>
  </si>
  <si>
    <t>DQS</t>
  </si>
  <si>
    <t>POSI</t>
  </si>
  <si>
    <t>CCATS</t>
  </si>
  <si>
    <t>小計</t>
  </si>
  <si>
    <t>認可的零件</t>
  </si>
  <si>
    <t>英國</t>
  </si>
  <si>
    <t>IECQ CO</t>
  </si>
  <si>
    <t>美國</t>
  </si>
  <si>
    <t>俄羅斯</t>
  </si>
  <si>
    <t>CRR</t>
  </si>
  <si>
    <r>
      <t>俄羅斯-</t>
    </r>
    <r>
      <rPr>
        <b/>
        <sz val="10"/>
        <rFont val="新細明體"/>
        <family val="1"/>
      </rPr>
      <t>CRR</t>
    </r>
  </si>
  <si>
    <r>
      <t>俄羅斯</t>
    </r>
    <r>
      <rPr>
        <b/>
        <sz val="10"/>
        <rFont val="新細明體"/>
        <family val="1"/>
      </rPr>
      <t>-CRR</t>
    </r>
  </si>
  <si>
    <t>寮國</t>
  </si>
  <si>
    <t>DNV TW</t>
  </si>
  <si>
    <t>DNV CN</t>
  </si>
  <si>
    <t>土耳其</t>
  </si>
  <si>
    <t>TÜV Nord TW</t>
  </si>
  <si>
    <r>
      <t>TÜ</t>
    </r>
    <r>
      <rPr>
        <b/>
        <sz val="10"/>
        <rFont val="Times New Roman"/>
        <family val="1"/>
      </rPr>
      <t>V</t>
    </r>
    <r>
      <rPr>
        <b/>
        <sz val="10"/>
        <rFont val="新細明體"/>
        <family val="1"/>
      </rPr>
      <t xml:space="preserve"> NORD CN</t>
    </r>
  </si>
  <si>
    <r>
      <t>TÜ</t>
    </r>
    <r>
      <rPr>
        <b/>
        <sz val="10"/>
        <rFont val="Times New Roman"/>
        <family val="1"/>
      </rPr>
      <t>V</t>
    </r>
    <r>
      <rPr>
        <b/>
        <sz val="10"/>
        <rFont val="新細明體"/>
        <family val="1"/>
      </rPr>
      <t xml:space="preserve"> NORD TW</t>
    </r>
  </si>
  <si>
    <t>TUV NORD CN</t>
  </si>
  <si>
    <t>TUV NORD TW</t>
  </si>
  <si>
    <t xml:space="preserve">資料來源 : 1. 2024年02月29日 IECQ日內瓦網站http://www.iecq.org </t>
  </si>
  <si>
    <t xml:space="preserve">資料來源 : 1. 2024年03月31日 IECQ日內瓦網站http://www.iecq.org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</si>
</sst>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Arial"/>
      <family val="2"/>
    </font>
    <font>
      <sz val="10"/>
      <name val="細明體"/>
      <family val="3"/>
    </font>
    <font>
      <sz val="12"/>
      <name val="Arial"/>
      <family val="2"/>
    </font>
    <font>
      <b/>
      <sz val="9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double"/>
      <bottom style="medium"/>
    </border>
    <border>
      <left style="medium">
        <color theme="1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>
        <color indexed="8"/>
      </top>
      <bottom style="medium"/>
    </border>
    <border>
      <left>
        <color indexed="63"/>
      </left>
      <right style="medium"/>
      <top style="medium"/>
      <bottom style="double"/>
    </border>
    <border>
      <left style="medium">
        <color theme="1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>
        <color theme="1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ck"/>
      <top style="medium"/>
      <bottom style="medium">
        <color indexed="8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theme="1"/>
      </right>
      <top style="medium"/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0" fillId="33" borderId="0" xfId="0" applyFill="1" applyAlignment="1">
      <alignment vertical="center"/>
    </xf>
    <xf numFmtId="0" fontId="48" fillId="2" borderId="1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top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top" wrapText="1"/>
    </xf>
    <xf numFmtId="0" fontId="48" fillId="2" borderId="1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top" wrapText="1"/>
    </xf>
    <xf numFmtId="0" fontId="48" fillId="3" borderId="17" xfId="0" applyFont="1" applyFill="1" applyBorder="1" applyAlignment="1">
      <alignment horizontal="center" vertical="top" wrapText="1"/>
    </xf>
    <xf numFmtId="0" fontId="48" fillId="3" borderId="18" xfId="0" applyFont="1" applyFill="1" applyBorder="1" applyAlignment="1">
      <alignment horizontal="center" vertical="top" wrapText="1"/>
    </xf>
    <xf numFmtId="0" fontId="48" fillId="3" borderId="19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2" borderId="12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top" wrapText="1"/>
    </xf>
    <xf numFmtId="0" fontId="48" fillId="2" borderId="20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top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top" wrapText="1"/>
    </xf>
    <xf numFmtId="0" fontId="48" fillId="2" borderId="17" xfId="0" applyFont="1" applyFill="1" applyBorder="1" applyAlignment="1">
      <alignment horizontal="center" vertical="center" wrapText="1"/>
    </xf>
    <xf numFmtId="0" fontId="48" fillId="2" borderId="17" xfId="0" applyFont="1" applyFill="1" applyBorder="1" applyAlignment="1">
      <alignment horizontal="center" vertical="top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2" borderId="23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0" xfId="0" applyFill="1" applyAlignment="1">
      <alignment vertical="center"/>
    </xf>
    <xf numFmtId="0" fontId="48" fillId="3" borderId="25" xfId="0" applyFont="1" applyFill="1" applyBorder="1" applyAlignment="1">
      <alignment horizontal="center" vertical="top" wrapText="1"/>
    </xf>
    <xf numFmtId="0" fontId="48" fillId="3" borderId="26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top" wrapText="1"/>
    </xf>
    <xf numFmtId="0" fontId="48" fillId="2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top" wrapText="1"/>
    </xf>
    <xf numFmtId="0" fontId="48" fillId="2" borderId="16" xfId="0" applyFont="1" applyFill="1" applyBorder="1" applyAlignment="1">
      <alignment horizontal="center" vertical="center" wrapText="1"/>
    </xf>
    <xf numFmtId="0" fontId="48" fillId="2" borderId="28" xfId="0" applyFont="1" applyFill="1" applyBorder="1" applyAlignment="1">
      <alignment horizontal="center" vertical="top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5" borderId="30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21" xfId="0" applyFont="1" applyFill="1" applyBorder="1" applyAlignment="1">
      <alignment horizontal="center" vertical="top" wrapText="1"/>
    </xf>
    <xf numFmtId="0" fontId="49" fillId="2" borderId="10" xfId="0" applyFont="1" applyFill="1" applyBorder="1" applyAlignment="1">
      <alignment horizontal="center" vertical="top" wrapText="1"/>
    </xf>
    <xf numFmtId="0" fontId="48" fillId="3" borderId="12" xfId="0" applyFont="1" applyFill="1" applyBorder="1" applyAlignment="1">
      <alignment horizontal="center" vertical="top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top" wrapText="1"/>
    </xf>
    <xf numFmtId="0" fontId="48" fillId="2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top" wrapText="1"/>
    </xf>
    <xf numFmtId="0" fontId="48" fillId="2" borderId="21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" borderId="19" xfId="0" applyFont="1" applyFill="1" applyBorder="1" applyAlignment="1">
      <alignment horizontal="center" vertical="top" wrapText="1"/>
    </xf>
    <xf numFmtId="0" fontId="48" fillId="3" borderId="21" xfId="0" applyFont="1" applyFill="1" applyBorder="1" applyAlignment="1">
      <alignment horizontal="center" vertical="top" wrapText="1"/>
    </xf>
    <xf numFmtId="0" fontId="48" fillId="3" borderId="3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top" wrapText="1"/>
    </xf>
    <xf numFmtId="0" fontId="48" fillId="3" borderId="18" xfId="0" applyFont="1" applyFill="1" applyBorder="1" applyAlignment="1">
      <alignment horizontal="center" vertical="top" wrapText="1"/>
    </xf>
    <xf numFmtId="0" fontId="48" fillId="2" borderId="12" xfId="0" applyFont="1" applyFill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top" wrapText="1"/>
    </xf>
    <xf numFmtId="0" fontId="48" fillId="2" borderId="20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top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2" borderId="17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center"/>
    </xf>
    <xf numFmtId="0" fontId="48" fillId="3" borderId="20" xfId="0" applyFont="1" applyFill="1" applyBorder="1" applyAlignment="1">
      <alignment horizontal="center" vertical="top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2" borderId="33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top" wrapText="1"/>
    </xf>
    <xf numFmtId="0" fontId="48" fillId="35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vertical="center"/>
    </xf>
    <xf numFmtId="0" fontId="8" fillId="2" borderId="51" xfId="0" applyFont="1" applyFill="1" applyBorder="1" applyAlignment="1">
      <alignment horizontal="center" vertical="center" wrapText="1"/>
    </xf>
    <xf numFmtId="0" fontId="0" fillId="2" borderId="51" xfId="0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0" fillId="2" borderId="53" xfId="0" applyFill="1" applyBorder="1" applyAlignment="1">
      <alignment vertical="center"/>
    </xf>
    <xf numFmtId="0" fontId="8" fillId="33" borderId="51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8" fillId="2" borderId="54" xfId="0" applyFont="1" applyFill="1" applyBorder="1" applyAlignment="1">
      <alignment horizontal="center" vertical="center" wrapText="1"/>
    </xf>
    <xf numFmtId="0" fontId="0" fillId="2" borderId="55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7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0" fontId="8" fillId="34" borderId="60" xfId="0" applyFont="1" applyFill="1" applyBorder="1" applyAlignment="1">
      <alignment horizontal="center" vertical="center" wrapText="1"/>
    </xf>
    <xf numFmtId="0" fontId="7" fillId="34" borderId="6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7" fillId="0" borderId="60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19050</xdr:rowOff>
    </xdr:from>
    <xdr:to>
      <xdr:col>2</xdr:col>
      <xdr:colOff>0</xdr:colOff>
      <xdr:row>3</xdr:row>
      <xdr:rowOff>19050</xdr:rowOff>
    </xdr:to>
    <xdr:pic>
      <xdr:nvPicPr>
        <xdr:cNvPr id="1" name="Picture 1" descr="aaa.gif (1453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1209675</xdr:colOff>
      <xdr:row>3</xdr:row>
      <xdr:rowOff>9525</xdr:rowOff>
    </xdr:to>
    <xdr:pic>
      <xdr:nvPicPr>
        <xdr:cNvPr id="1" name="Picture 1" descr="aaa.gif (1453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1847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676275</xdr:colOff>
      <xdr:row>2</xdr:row>
      <xdr:rowOff>209550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38125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9525</xdr:rowOff>
    </xdr:to>
    <xdr:sp>
      <xdr:nvSpPr>
        <xdr:cNvPr id="1" name="直線接點 3"/>
        <xdr:cNvSpPr>
          <a:spLocks/>
        </xdr:cNvSpPr>
      </xdr:nvSpPr>
      <xdr:spPr>
        <a:xfrm>
          <a:off x="9525" y="228600"/>
          <a:ext cx="13620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80" zoomScaleNormal="80" zoomScalePageLayoutView="0" workbookViewId="0" topLeftCell="A13">
      <selection activeCell="P36" sqref="P36"/>
    </sheetView>
  </sheetViews>
  <sheetFormatPr defaultColWidth="9.00390625" defaultRowHeight="16.5"/>
  <cols>
    <col min="2" max="2" width="16.25390625" style="0" customWidth="1"/>
    <col min="3" max="3" width="9.75390625" style="0" customWidth="1"/>
    <col min="4" max="4" width="9.50390625" style="0" customWidth="1"/>
    <col min="5" max="5" width="10.25390625" style="0" customWidth="1"/>
    <col min="6" max="7" width="7.375" style="0" customWidth="1"/>
    <col min="8" max="9" width="10.875" style="0" bestFit="1" customWidth="1"/>
  </cols>
  <sheetData>
    <row r="1" spans="1:11" ht="17.25" thickBot="1">
      <c r="A1" s="4" t="s">
        <v>57</v>
      </c>
      <c r="B1" s="4"/>
      <c r="C1" s="4"/>
      <c r="D1" s="4"/>
      <c r="E1" s="4"/>
      <c r="F1" s="4"/>
      <c r="G1" s="4"/>
      <c r="H1" s="4"/>
      <c r="J1" s="58"/>
      <c r="K1" s="58"/>
    </row>
    <row r="2" spans="1:11" ht="15.75" customHeight="1">
      <c r="A2" s="132"/>
      <c r="B2" s="133"/>
      <c r="C2" s="126" t="s">
        <v>71</v>
      </c>
      <c r="D2" s="126" t="s">
        <v>70</v>
      </c>
      <c r="E2" s="126" t="s">
        <v>0</v>
      </c>
      <c r="F2" s="126" t="s">
        <v>9</v>
      </c>
      <c r="G2" s="126" t="s">
        <v>8</v>
      </c>
      <c r="H2" s="115" t="s">
        <v>11</v>
      </c>
      <c r="J2" s="58"/>
      <c r="K2" s="58"/>
    </row>
    <row r="3" spans="1:11" ht="17.25" thickBot="1">
      <c r="A3" s="134"/>
      <c r="B3" s="135"/>
      <c r="C3" s="127"/>
      <c r="D3" s="127"/>
      <c r="E3" s="127"/>
      <c r="F3" s="127"/>
      <c r="G3" s="127"/>
      <c r="H3" s="116"/>
      <c r="J3" s="58"/>
      <c r="K3" s="58"/>
    </row>
    <row r="4" spans="1:11" ht="17.25" thickBot="1">
      <c r="A4" s="128" t="s">
        <v>66</v>
      </c>
      <c r="B4" s="21" t="s">
        <v>82</v>
      </c>
      <c r="C4" s="37"/>
      <c r="D4" s="37"/>
      <c r="E4" s="37">
        <v>63</v>
      </c>
      <c r="F4" s="38"/>
      <c r="G4" s="38"/>
      <c r="H4" s="33">
        <f aca="true" t="shared" si="0" ref="H4:H12">SUM(C4:G4)</f>
        <v>63</v>
      </c>
      <c r="J4" s="59"/>
      <c r="K4" s="58"/>
    </row>
    <row r="5" spans="1:11" ht="17.25" thickBot="1">
      <c r="A5" s="129"/>
      <c r="B5" s="20" t="s">
        <v>95</v>
      </c>
      <c r="C5" s="39">
        <v>74</v>
      </c>
      <c r="D5" s="39"/>
      <c r="E5" s="39">
        <v>236</v>
      </c>
      <c r="F5" s="40">
        <v>4</v>
      </c>
      <c r="G5" s="40">
        <v>6</v>
      </c>
      <c r="H5" s="34">
        <f t="shared" si="0"/>
        <v>320</v>
      </c>
      <c r="J5" s="59"/>
      <c r="K5" s="58"/>
    </row>
    <row r="6" spans="1:11" ht="17.25" thickBot="1">
      <c r="A6" s="129"/>
      <c r="B6" s="21" t="s">
        <v>91</v>
      </c>
      <c r="C6" s="37"/>
      <c r="D6" s="37"/>
      <c r="E6" s="37">
        <v>131</v>
      </c>
      <c r="F6" s="38"/>
      <c r="G6" s="38"/>
      <c r="H6" s="33">
        <f t="shared" si="0"/>
        <v>131</v>
      </c>
      <c r="J6" s="59"/>
      <c r="K6" s="58"/>
    </row>
    <row r="7" spans="1:11" ht="17.25" thickBot="1">
      <c r="A7" s="129"/>
      <c r="B7" s="22" t="s">
        <v>96</v>
      </c>
      <c r="C7" s="39"/>
      <c r="D7" s="39"/>
      <c r="E7" s="39">
        <v>165</v>
      </c>
      <c r="F7" s="40"/>
      <c r="G7" s="40"/>
      <c r="H7" s="34">
        <f t="shared" si="0"/>
        <v>165</v>
      </c>
      <c r="J7" s="59"/>
      <c r="K7" s="58"/>
    </row>
    <row r="8" spans="1:11" ht="17.25" thickBot="1">
      <c r="A8" s="129"/>
      <c r="B8" s="21" t="s">
        <v>67</v>
      </c>
      <c r="C8" s="37"/>
      <c r="D8" s="37"/>
      <c r="E8" s="37">
        <v>76</v>
      </c>
      <c r="F8" s="38"/>
      <c r="G8" s="38">
        <v>1</v>
      </c>
      <c r="H8" s="33">
        <f t="shared" si="0"/>
        <v>77</v>
      </c>
      <c r="J8" s="59"/>
      <c r="K8" s="58"/>
    </row>
    <row r="9" spans="1:11" ht="17.25" thickBot="1">
      <c r="A9" s="129"/>
      <c r="B9" s="22" t="s">
        <v>64</v>
      </c>
      <c r="C9" s="39"/>
      <c r="D9" s="39"/>
      <c r="E9" s="39">
        <v>977</v>
      </c>
      <c r="F9" s="39"/>
      <c r="G9" s="39"/>
      <c r="H9" s="34">
        <f t="shared" si="0"/>
        <v>977</v>
      </c>
      <c r="J9" s="59"/>
      <c r="K9" s="58"/>
    </row>
    <row r="10" spans="1:11" ht="17.25" thickBot="1">
      <c r="A10" s="129"/>
      <c r="B10" s="21" t="s">
        <v>69</v>
      </c>
      <c r="C10" s="65"/>
      <c r="D10" s="65"/>
      <c r="E10" s="65">
        <v>4</v>
      </c>
      <c r="F10" s="65"/>
      <c r="G10" s="65"/>
      <c r="H10" s="66">
        <f t="shared" si="0"/>
        <v>4</v>
      </c>
      <c r="J10" s="59"/>
      <c r="K10" s="58"/>
    </row>
    <row r="11" spans="1:11" ht="17.25" thickBot="1">
      <c r="A11" s="130"/>
      <c r="B11" s="22" t="s">
        <v>63</v>
      </c>
      <c r="C11" s="67"/>
      <c r="D11" s="67"/>
      <c r="E11" s="67">
        <v>281</v>
      </c>
      <c r="F11" s="67"/>
      <c r="G11" s="67"/>
      <c r="H11" s="34">
        <f t="shared" si="0"/>
        <v>281</v>
      </c>
      <c r="J11" s="59"/>
      <c r="K11" s="58"/>
    </row>
    <row r="12" spans="1:11" ht="17.25" thickBot="1">
      <c r="A12" s="130"/>
      <c r="B12" s="61" t="s">
        <v>2</v>
      </c>
      <c r="C12" s="62"/>
      <c r="D12" s="68"/>
      <c r="E12" s="62">
        <v>57</v>
      </c>
      <c r="F12" s="62"/>
      <c r="G12" s="69"/>
      <c r="H12" s="70">
        <f t="shared" si="0"/>
        <v>57</v>
      </c>
      <c r="I12" s="52"/>
      <c r="J12" s="59"/>
      <c r="K12" s="58"/>
    </row>
    <row r="13" spans="1:11" ht="18" thickBot="1" thickTop="1">
      <c r="A13" s="131"/>
      <c r="B13" s="51" t="s">
        <v>3</v>
      </c>
      <c r="C13" s="54">
        <f aca="true" t="shared" si="1" ref="C13:H13">SUM(C4:C12)</f>
        <v>74</v>
      </c>
      <c r="D13" s="54">
        <f t="shared" si="1"/>
        <v>0</v>
      </c>
      <c r="E13" s="54">
        <f t="shared" si="1"/>
        <v>1990</v>
      </c>
      <c r="F13" s="54">
        <f t="shared" si="1"/>
        <v>4</v>
      </c>
      <c r="G13" s="54">
        <f t="shared" si="1"/>
        <v>7</v>
      </c>
      <c r="H13" s="54">
        <f t="shared" si="1"/>
        <v>2075</v>
      </c>
      <c r="J13" s="2"/>
      <c r="K13" s="58"/>
    </row>
    <row r="14" spans="1:11" ht="16.5" customHeight="1" thickBot="1">
      <c r="A14" s="119" t="s">
        <v>78</v>
      </c>
      <c r="B14" s="120"/>
      <c r="C14" s="37"/>
      <c r="D14" s="37"/>
      <c r="E14" s="37"/>
      <c r="F14" s="38">
        <v>15</v>
      </c>
      <c r="G14" s="38">
        <v>4</v>
      </c>
      <c r="H14" s="33">
        <f>SUM(C14:G14)</f>
        <v>19</v>
      </c>
      <c r="J14" s="58"/>
      <c r="K14" s="58"/>
    </row>
    <row r="15" spans="1:11" ht="16.5" customHeight="1" thickBot="1">
      <c r="A15" s="121" t="s">
        <v>94</v>
      </c>
      <c r="B15" s="122"/>
      <c r="C15" s="35">
        <v>6</v>
      </c>
      <c r="D15" s="35"/>
      <c r="E15" s="35">
        <v>258</v>
      </c>
      <c r="F15" s="36">
        <v>1</v>
      </c>
      <c r="G15" s="36">
        <v>7</v>
      </c>
      <c r="H15" s="34">
        <f>SUM(C15:G15)</f>
        <v>272</v>
      </c>
      <c r="J15" s="59"/>
      <c r="K15" s="58"/>
    </row>
    <row r="16" spans="1:11" ht="17.25" thickBot="1">
      <c r="A16" s="136" t="s">
        <v>51</v>
      </c>
      <c r="B16" s="16" t="s">
        <v>83</v>
      </c>
      <c r="C16" s="37"/>
      <c r="D16" s="37"/>
      <c r="E16" s="37">
        <v>93</v>
      </c>
      <c r="F16" s="38"/>
      <c r="G16" s="38"/>
      <c r="H16" s="33">
        <f>SUM(C16:G16)</f>
        <v>93</v>
      </c>
      <c r="J16" s="59"/>
      <c r="K16" s="58"/>
    </row>
    <row r="17" spans="1:11" ht="17.25" thickBot="1">
      <c r="A17" s="137"/>
      <c r="B17" s="17" t="s">
        <v>55</v>
      </c>
      <c r="C17" s="24">
        <v>3</v>
      </c>
      <c r="D17" s="24"/>
      <c r="E17" s="24">
        <v>208</v>
      </c>
      <c r="F17" s="25">
        <v>55</v>
      </c>
      <c r="G17" s="25">
        <v>8</v>
      </c>
      <c r="H17" s="34">
        <f>SUM(C17:G17)</f>
        <v>274</v>
      </c>
      <c r="J17" s="59"/>
      <c r="K17" s="58"/>
    </row>
    <row r="18" spans="1:11" ht="17.25" thickBot="1">
      <c r="A18" s="138"/>
      <c r="B18" s="15" t="s">
        <v>3</v>
      </c>
      <c r="C18" s="23">
        <f aca="true" t="shared" si="2" ref="C18:H18">SUM(C16:C17)</f>
        <v>3</v>
      </c>
      <c r="D18" s="23">
        <f t="shared" si="2"/>
        <v>0</v>
      </c>
      <c r="E18" s="23">
        <f t="shared" si="2"/>
        <v>301</v>
      </c>
      <c r="F18" s="23">
        <f t="shared" si="2"/>
        <v>55</v>
      </c>
      <c r="G18" s="23">
        <f t="shared" si="2"/>
        <v>8</v>
      </c>
      <c r="H18" s="23">
        <f t="shared" si="2"/>
        <v>367</v>
      </c>
      <c r="J18" s="2"/>
      <c r="K18" s="58"/>
    </row>
    <row r="19" spans="1:11" ht="16.5" customHeight="1" thickBot="1">
      <c r="A19" s="121" t="s">
        <v>79</v>
      </c>
      <c r="B19" s="122"/>
      <c r="C19" s="35">
        <v>3</v>
      </c>
      <c r="D19" s="35"/>
      <c r="E19" s="35"/>
      <c r="F19" s="36">
        <v>34</v>
      </c>
      <c r="G19" s="36">
        <v>16</v>
      </c>
      <c r="H19" s="34">
        <f aca="true" t="shared" si="3" ref="H19:H25">SUM(C19:G19)</f>
        <v>53</v>
      </c>
      <c r="J19" s="58"/>
      <c r="K19" s="58"/>
    </row>
    <row r="20" spans="1:16" ht="17.25" thickBot="1">
      <c r="A20" s="119" t="s">
        <v>80</v>
      </c>
      <c r="B20" s="120"/>
      <c r="C20" s="37">
        <v>7</v>
      </c>
      <c r="D20" s="37"/>
      <c r="E20" s="37"/>
      <c r="F20" s="38"/>
      <c r="G20" s="38">
        <v>5</v>
      </c>
      <c r="H20" s="33">
        <f t="shared" si="3"/>
        <v>12</v>
      </c>
      <c r="J20" s="58"/>
      <c r="K20" s="58"/>
      <c r="P20" s="1"/>
    </row>
    <row r="21" spans="1:11" ht="17.25" thickBot="1">
      <c r="A21" s="139" t="s">
        <v>81</v>
      </c>
      <c r="B21" s="140"/>
      <c r="C21" s="45">
        <v>4</v>
      </c>
      <c r="D21" s="46"/>
      <c r="E21" s="46"/>
      <c r="F21" s="95"/>
      <c r="G21" s="95"/>
      <c r="H21" s="34">
        <f t="shared" si="3"/>
        <v>4</v>
      </c>
      <c r="J21" s="58"/>
      <c r="K21" s="58"/>
    </row>
    <row r="22" spans="1:11" ht="17.25" customHeight="1" thickBot="1">
      <c r="A22" s="124" t="s">
        <v>10</v>
      </c>
      <c r="B22" s="13" t="s">
        <v>108</v>
      </c>
      <c r="C22" s="90"/>
      <c r="D22" s="90"/>
      <c r="E22" s="90">
        <v>22</v>
      </c>
      <c r="F22" s="90"/>
      <c r="G22" s="90"/>
      <c r="H22" s="87">
        <f t="shared" si="3"/>
        <v>22</v>
      </c>
      <c r="J22" s="59"/>
      <c r="K22" s="58"/>
    </row>
    <row r="23" spans="1:11" ht="17.25" thickBot="1">
      <c r="A23" s="124"/>
      <c r="B23" s="112" t="s">
        <v>1</v>
      </c>
      <c r="C23" s="39"/>
      <c r="D23" s="39"/>
      <c r="E23" s="39">
        <v>7</v>
      </c>
      <c r="F23" s="39"/>
      <c r="G23" s="39"/>
      <c r="H23" s="34">
        <f t="shared" si="3"/>
        <v>7</v>
      </c>
      <c r="J23" s="59"/>
      <c r="K23" s="58"/>
    </row>
    <row r="24" spans="1:11" ht="17.25" thickBot="1">
      <c r="A24" s="124"/>
      <c r="B24" s="13" t="s">
        <v>113</v>
      </c>
      <c r="C24" s="37"/>
      <c r="D24" s="37"/>
      <c r="E24" s="37">
        <v>37</v>
      </c>
      <c r="F24" s="37"/>
      <c r="G24" s="37"/>
      <c r="H24" s="33">
        <f t="shared" si="3"/>
        <v>37</v>
      </c>
      <c r="J24" s="59"/>
      <c r="K24" s="58"/>
    </row>
    <row r="25" spans="1:11" ht="15.75" customHeight="1" thickBot="1">
      <c r="A25" s="124"/>
      <c r="B25" s="12" t="s">
        <v>53</v>
      </c>
      <c r="C25" s="39"/>
      <c r="D25" s="39"/>
      <c r="E25" s="39">
        <v>15</v>
      </c>
      <c r="F25" s="39"/>
      <c r="G25" s="39"/>
      <c r="H25" s="34">
        <f t="shared" si="3"/>
        <v>15</v>
      </c>
      <c r="J25" s="59"/>
      <c r="K25" s="58"/>
    </row>
    <row r="26" spans="1:11" ht="18" thickBot="1" thickTop="1">
      <c r="A26" s="125"/>
      <c r="B26" s="14" t="s">
        <v>3</v>
      </c>
      <c r="C26" s="55">
        <f aca="true" t="shared" si="4" ref="C26:H26">SUM(C22:C25)</f>
        <v>0</v>
      </c>
      <c r="D26" s="30">
        <f t="shared" si="4"/>
        <v>0</v>
      </c>
      <c r="E26" s="30">
        <f t="shared" si="4"/>
        <v>81</v>
      </c>
      <c r="F26" s="30">
        <f t="shared" si="4"/>
        <v>0</v>
      </c>
      <c r="G26" s="30">
        <f t="shared" si="4"/>
        <v>0</v>
      </c>
      <c r="H26" s="30">
        <f t="shared" si="4"/>
        <v>81</v>
      </c>
      <c r="I26" t="s">
        <v>90</v>
      </c>
      <c r="J26" s="2"/>
      <c r="K26" s="58"/>
    </row>
    <row r="27" spans="1:16" ht="17.25" thickBot="1">
      <c r="A27" s="119" t="s">
        <v>105</v>
      </c>
      <c r="B27" s="120"/>
      <c r="C27" s="90"/>
      <c r="D27" s="90"/>
      <c r="E27" s="90"/>
      <c r="F27" s="91"/>
      <c r="G27" s="91">
        <v>7</v>
      </c>
      <c r="H27" s="87">
        <f>SUM(C27:G27)</f>
        <v>7</v>
      </c>
      <c r="J27" s="58"/>
      <c r="K27" s="58"/>
      <c r="P27" s="1"/>
    </row>
    <row r="28" spans="1:11" ht="17.25" thickBot="1">
      <c r="A28" s="123" t="s">
        <v>4</v>
      </c>
      <c r="B28" s="12" t="s">
        <v>5</v>
      </c>
      <c r="C28" s="39">
        <v>2</v>
      </c>
      <c r="D28" s="39">
        <v>7</v>
      </c>
      <c r="E28" s="39">
        <v>115</v>
      </c>
      <c r="F28" s="40">
        <v>48</v>
      </c>
      <c r="G28" s="40">
        <v>28</v>
      </c>
      <c r="H28" s="34">
        <f>SUM(C28:G28)</f>
        <v>200</v>
      </c>
      <c r="J28" s="59"/>
      <c r="K28" s="58"/>
    </row>
    <row r="29" spans="1:11" ht="17.25" thickBot="1">
      <c r="A29" s="124"/>
      <c r="B29" s="13" t="s">
        <v>89</v>
      </c>
      <c r="C29" s="41"/>
      <c r="D29" s="26"/>
      <c r="E29" s="26">
        <v>295</v>
      </c>
      <c r="F29" s="33"/>
      <c r="G29" s="33"/>
      <c r="H29" s="34">
        <f>SUM(C29:G29)</f>
        <v>295</v>
      </c>
      <c r="J29" s="59"/>
      <c r="K29" s="58"/>
    </row>
    <row r="30" spans="1:11" ht="17.25" thickBot="1">
      <c r="A30" s="124"/>
      <c r="B30" s="12" t="s">
        <v>54</v>
      </c>
      <c r="C30" s="24"/>
      <c r="D30" s="24"/>
      <c r="E30" s="27">
        <v>992</v>
      </c>
      <c r="F30" s="28"/>
      <c r="G30" s="25">
        <v>26</v>
      </c>
      <c r="H30" s="34">
        <f>SUM(C30:G30)</f>
        <v>1018</v>
      </c>
      <c r="J30" s="59"/>
      <c r="K30" s="58"/>
    </row>
    <row r="31" spans="1:11" ht="17.25" thickBot="1">
      <c r="A31" s="125"/>
      <c r="B31" s="14" t="s">
        <v>98</v>
      </c>
      <c r="C31" s="29">
        <f aca="true" t="shared" si="5" ref="C31:H31">SUM(C28:C30)</f>
        <v>2</v>
      </c>
      <c r="D31" s="29">
        <f t="shared" si="5"/>
        <v>7</v>
      </c>
      <c r="E31" s="29">
        <f t="shared" si="5"/>
        <v>1402</v>
      </c>
      <c r="F31" s="29">
        <f t="shared" si="5"/>
        <v>48</v>
      </c>
      <c r="G31" s="29">
        <f>SUM(G28:G30)</f>
        <v>54</v>
      </c>
      <c r="H31" s="29">
        <f t="shared" si="5"/>
        <v>1513</v>
      </c>
      <c r="J31" s="2"/>
      <c r="K31" s="58"/>
    </row>
    <row r="32" spans="1:11" ht="17.25" thickBot="1">
      <c r="A32" s="123" t="s">
        <v>101</v>
      </c>
      <c r="B32" s="13" t="s">
        <v>97</v>
      </c>
      <c r="C32" s="38"/>
      <c r="D32" s="38"/>
      <c r="E32" s="38">
        <v>155</v>
      </c>
      <c r="F32" s="38"/>
      <c r="G32" s="38"/>
      <c r="H32" s="42">
        <f aca="true" t="shared" si="6" ref="H32:H38">SUM(C32:G32)</f>
        <v>155</v>
      </c>
      <c r="J32" s="2"/>
      <c r="K32" s="58"/>
    </row>
    <row r="33" spans="1:11" ht="17.25" thickBot="1">
      <c r="A33" s="124"/>
      <c r="B33" s="12" t="s">
        <v>109</v>
      </c>
      <c r="C33" s="39"/>
      <c r="D33" s="39"/>
      <c r="E33" s="39">
        <v>200</v>
      </c>
      <c r="F33" s="39"/>
      <c r="G33" s="39"/>
      <c r="H33" s="34">
        <f t="shared" si="6"/>
        <v>200</v>
      </c>
      <c r="J33" s="59"/>
      <c r="K33" s="58"/>
    </row>
    <row r="34" spans="1:11" ht="17.25" thickBot="1">
      <c r="A34" s="124"/>
      <c r="B34" s="13" t="s">
        <v>108</v>
      </c>
      <c r="C34" s="37"/>
      <c r="D34" s="26"/>
      <c r="E34" s="37">
        <v>12</v>
      </c>
      <c r="F34" s="37"/>
      <c r="G34" s="37"/>
      <c r="H34" s="114">
        <f t="shared" si="6"/>
        <v>12</v>
      </c>
      <c r="J34" s="59"/>
      <c r="K34" s="58"/>
    </row>
    <row r="35" spans="1:11" ht="17.25" thickBot="1">
      <c r="A35" s="124"/>
      <c r="B35" s="12" t="s">
        <v>1</v>
      </c>
      <c r="C35" s="92"/>
      <c r="D35" s="76"/>
      <c r="E35" s="92">
        <v>14</v>
      </c>
      <c r="F35" s="92"/>
      <c r="G35" s="92"/>
      <c r="H35" s="85">
        <f t="shared" si="6"/>
        <v>14</v>
      </c>
      <c r="J35" s="59"/>
      <c r="K35" s="58"/>
    </row>
    <row r="36" spans="1:11" ht="17.25" thickBot="1">
      <c r="A36" s="124"/>
      <c r="B36" s="13" t="s">
        <v>112</v>
      </c>
      <c r="C36" s="90"/>
      <c r="D36" s="90"/>
      <c r="E36" s="90">
        <v>17</v>
      </c>
      <c r="F36" s="90"/>
      <c r="G36" s="90"/>
      <c r="H36" s="87">
        <f>SUM(C36:G36)</f>
        <v>17</v>
      </c>
      <c r="J36" s="59"/>
      <c r="K36" s="58"/>
    </row>
    <row r="37" spans="1:11" ht="17.25" thickBot="1">
      <c r="A37" s="124"/>
      <c r="B37" s="12" t="s">
        <v>113</v>
      </c>
      <c r="C37" s="92"/>
      <c r="D37" s="92"/>
      <c r="E37" s="92">
        <v>37</v>
      </c>
      <c r="F37" s="92"/>
      <c r="G37" s="92"/>
      <c r="H37" s="85">
        <f t="shared" si="6"/>
        <v>37</v>
      </c>
      <c r="J37" s="59"/>
      <c r="K37" s="58"/>
    </row>
    <row r="38" spans="1:11" ht="21.75" customHeight="1" thickBot="1">
      <c r="A38" s="124"/>
      <c r="B38" s="13" t="s">
        <v>53</v>
      </c>
      <c r="C38" s="93"/>
      <c r="D38" s="90"/>
      <c r="E38" s="90">
        <v>129</v>
      </c>
      <c r="F38" s="90"/>
      <c r="G38" s="90"/>
      <c r="H38" s="87">
        <f t="shared" si="6"/>
        <v>129</v>
      </c>
      <c r="J38" s="59"/>
      <c r="K38" s="58"/>
    </row>
    <row r="39" spans="1:11" ht="18" customHeight="1" thickBot="1" thickTop="1">
      <c r="A39" s="125"/>
      <c r="B39" s="14" t="s">
        <v>98</v>
      </c>
      <c r="C39" s="31">
        <f aca="true" t="shared" si="7" ref="C39:H39">SUM(C32:C38)</f>
        <v>0</v>
      </c>
      <c r="D39" s="31">
        <f t="shared" si="7"/>
        <v>0</v>
      </c>
      <c r="E39" s="31">
        <f t="shared" si="7"/>
        <v>564</v>
      </c>
      <c r="F39" s="31">
        <f t="shared" si="7"/>
        <v>0</v>
      </c>
      <c r="G39" s="31">
        <f t="shared" si="7"/>
        <v>0</v>
      </c>
      <c r="H39" s="31">
        <f t="shared" si="7"/>
        <v>564</v>
      </c>
      <c r="J39" s="2"/>
      <c r="K39" s="58"/>
    </row>
    <row r="40" spans="1:11" ht="17.25" thickBot="1">
      <c r="A40" s="117" t="s">
        <v>6</v>
      </c>
      <c r="B40" s="118"/>
      <c r="C40" s="43">
        <f aca="true" t="shared" si="8" ref="C40:H40">SUM(C13+C14+C15+C18+C19+C20+C21+C26+C27+C31+C39)</f>
        <v>99</v>
      </c>
      <c r="D40" s="43">
        <f t="shared" si="8"/>
        <v>7</v>
      </c>
      <c r="E40" s="43">
        <f t="shared" si="8"/>
        <v>4596</v>
      </c>
      <c r="F40" s="43">
        <f t="shared" si="8"/>
        <v>157</v>
      </c>
      <c r="G40" s="43">
        <f t="shared" si="8"/>
        <v>108</v>
      </c>
      <c r="H40" s="43">
        <f t="shared" si="8"/>
        <v>4967</v>
      </c>
      <c r="I40" s="60"/>
      <c r="J40" s="58"/>
      <c r="K40" s="58"/>
    </row>
    <row r="41" spans="1:13" ht="16.5">
      <c r="A41" t="s">
        <v>117</v>
      </c>
      <c r="H41" s="2"/>
      <c r="J41" s="1"/>
      <c r="K41" s="1"/>
      <c r="L41" s="1"/>
      <c r="M41" s="1"/>
    </row>
  </sheetData>
  <sheetProtection/>
  <mergeCells count="19">
    <mergeCell ref="A19:B19"/>
    <mergeCell ref="C2:C3"/>
    <mergeCell ref="D2:D3"/>
    <mergeCell ref="A28:A31"/>
    <mergeCell ref="A16:A18"/>
    <mergeCell ref="A22:A26"/>
    <mergeCell ref="A20:B20"/>
    <mergeCell ref="A21:B21"/>
    <mergeCell ref="A27:B27"/>
    <mergeCell ref="H2:H3"/>
    <mergeCell ref="A40:B40"/>
    <mergeCell ref="A14:B14"/>
    <mergeCell ref="A15:B15"/>
    <mergeCell ref="A32:A39"/>
    <mergeCell ref="G2:G3"/>
    <mergeCell ref="E2:E3"/>
    <mergeCell ref="A4:A13"/>
    <mergeCell ref="F2:F3"/>
    <mergeCell ref="A2:B3"/>
  </mergeCells>
  <printOptions/>
  <pageMargins left="0.7874015748031497" right="0" top="0" bottom="0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PageLayoutView="0" workbookViewId="0" topLeftCell="A31">
      <selection activeCell="M14" sqref="M14"/>
    </sheetView>
  </sheetViews>
  <sheetFormatPr defaultColWidth="9.00390625" defaultRowHeight="16.5"/>
  <cols>
    <col min="2" max="2" width="16.25390625" style="0" customWidth="1"/>
    <col min="3" max="3" width="9.00390625" style="0" customWidth="1"/>
    <col min="4" max="4" width="9.125" style="0" customWidth="1"/>
    <col min="5" max="5" width="10.50390625" style="0" customWidth="1"/>
    <col min="6" max="7" width="7.50390625" style="0" customWidth="1"/>
  </cols>
  <sheetData>
    <row r="1" spans="1:8" ht="17.25" thickBot="1">
      <c r="A1" s="4" t="s">
        <v>58</v>
      </c>
      <c r="B1" s="4"/>
      <c r="C1" s="1"/>
      <c r="D1" s="1"/>
      <c r="E1" s="1"/>
      <c r="F1" s="1"/>
      <c r="G1" s="1"/>
      <c r="H1" s="1"/>
    </row>
    <row r="2" spans="1:8" ht="15.75" customHeight="1">
      <c r="A2" s="132"/>
      <c r="B2" s="152"/>
      <c r="C2" s="143" t="s">
        <v>86</v>
      </c>
      <c r="D2" s="143" t="s">
        <v>87</v>
      </c>
      <c r="E2" s="143" t="s">
        <v>88</v>
      </c>
      <c r="F2" s="143" t="s">
        <v>9</v>
      </c>
      <c r="G2" s="143" t="s">
        <v>8</v>
      </c>
      <c r="H2" s="150" t="s">
        <v>11</v>
      </c>
    </row>
    <row r="3" spans="1:8" ht="17.25" thickBot="1">
      <c r="A3" s="153"/>
      <c r="B3" s="154"/>
      <c r="C3" s="144"/>
      <c r="D3" s="144"/>
      <c r="E3" s="155"/>
      <c r="F3" s="156"/>
      <c r="G3" s="156"/>
      <c r="H3" s="151"/>
    </row>
    <row r="4" spans="1:8" ht="17.25" thickBot="1">
      <c r="A4" s="141" t="s">
        <v>66</v>
      </c>
      <c r="B4" s="21" t="s">
        <v>82</v>
      </c>
      <c r="C4" s="90"/>
      <c r="D4" s="90"/>
      <c r="E4" s="90">
        <v>33</v>
      </c>
      <c r="F4" s="91"/>
      <c r="G4" s="91"/>
      <c r="H4" s="87">
        <f>SUM(C4:G4)</f>
        <v>33</v>
      </c>
    </row>
    <row r="5" spans="1:8" ht="17.25" thickBot="1">
      <c r="A5" s="130"/>
      <c r="B5" s="20" t="s">
        <v>95</v>
      </c>
      <c r="C5" s="92">
        <v>20</v>
      </c>
      <c r="D5" s="92"/>
      <c r="E5" s="92">
        <v>132</v>
      </c>
      <c r="F5" s="92"/>
      <c r="G5" s="92"/>
      <c r="H5" s="85">
        <f>SUM(C5:G5)</f>
        <v>152</v>
      </c>
    </row>
    <row r="6" spans="1:8" ht="17.25" thickBot="1">
      <c r="A6" s="130"/>
      <c r="B6" s="21" t="s">
        <v>91</v>
      </c>
      <c r="C6" s="90"/>
      <c r="D6" s="90"/>
      <c r="E6" s="90">
        <v>131</v>
      </c>
      <c r="F6" s="91"/>
      <c r="G6" s="91"/>
      <c r="H6" s="85">
        <f aca="true" t="shared" si="0" ref="H6:H48">SUM(C6:G6)</f>
        <v>131</v>
      </c>
    </row>
    <row r="7" spans="1:8" ht="17.25" thickBot="1">
      <c r="A7" s="130"/>
      <c r="B7" s="22" t="s">
        <v>96</v>
      </c>
      <c r="C7" s="92"/>
      <c r="D7" s="92"/>
      <c r="E7" s="92">
        <v>165</v>
      </c>
      <c r="F7" s="94"/>
      <c r="G7" s="94"/>
      <c r="H7" s="85">
        <f t="shared" si="0"/>
        <v>165</v>
      </c>
    </row>
    <row r="8" spans="1:8" ht="17.25" thickBot="1">
      <c r="A8" s="130"/>
      <c r="B8" s="21" t="s">
        <v>67</v>
      </c>
      <c r="C8" s="90"/>
      <c r="D8" s="90"/>
      <c r="E8" s="90">
        <v>76</v>
      </c>
      <c r="F8" s="91"/>
      <c r="G8" s="91">
        <v>1</v>
      </c>
      <c r="H8" s="85">
        <f t="shared" si="0"/>
        <v>77</v>
      </c>
    </row>
    <row r="9" spans="1:8" ht="17.25" thickBot="1">
      <c r="A9" s="130"/>
      <c r="B9" s="22" t="s">
        <v>68</v>
      </c>
      <c r="C9" s="92"/>
      <c r="D9" s="92"/>
      <c r="E9" s="92">
        <v>974</v>
      </c>
      <c r="F9" s="92"/>
      <c r="G9" s="92"/>
      <c r="H9" s="85">
        <f t="shared" si="0"/>
        <v>974</v>
      </c>
    </row>
    <row r="10" spans="1:8" ht="17.25" thickBot="1">
      <c r="A10" s="130"/>
      <c r="B10" s="21" t="s">
        <v>69</v>
      </c>
      <c r="C10" s="90"/>
      <c r="D10" s="90"/>
      <c r="E10" s="90">
        <v>4</v>
      </c>
      <c r="F10" s="90"/>
      <c r="G10" s="90"/>
      <c r="H10" s="85">
        <f t="shared" si="0"/>
        <v>4</v>
      </c>
    </row>
    <row r="11" spans="1:8" ht="17.25" thickBot="1">
      <c r="A11" s="130"/>
      <c r="B11" s="22" t="s">
        <v>63</v>
      </c>
      <c r="C11" s="76"/>
      <c r="D11" s="98"/>
      <c r="E11" s="98">
        <v>78</v>
      </c>
      <c r="F11" s="98"/>
      <c r="G11" s="98"/>
      <c r="H11" s="85">
        <f>SUM(C11:G11)</f>
        <v>78</v>
      </c>
    </row>
    <row r="12" spans="1:8" ht="17.25" thickBot="1">
      <c r="A12" s="130"/>
      <c r="B12" s="16" t="s">
        <v>61</v>
      </c>
      <c r="C12" s="101"/>
      <c r="D12" s="101"/>
      <c r="E12" s="101">
        <v>48</v>
      </c>
      <c r="F12" s="101"/>
      <c r="G12" s="101"/>
      <c r="H12" s="85">
        <f>SUM(C12:G12)</f>
        <v>48</v>
      </c>
    </row>
    <row r="13" spans="1:8" ht="18" thickBot="1" thickTop="1">
      <c r="A13" s="142"/>
      <c r="B13" s="9" t="s">
        <v>3</v>
      </c>
      <c r="C13" s="84">
        <f>SUM(C4:C12)</f>
        <v>20</v>
      </c>
      <c r="D13" s="84">
        <f>SUM(D4:D12)</f>
        <v>0</v>
      </c>
      <c r="E13" s="84">
        <f>SUM(E4:E12)</f>
        <v>1641</v>
      </c>
      <c r="F13" s="84">
        <f>SUM(F4:F12)</f>
        <v>0</v>
      </c>
      <c r="G13" s="84">
        <f>SUM(G4:G12)</f>
        <v>1</v>
      </c>
      <c r="H13" s="85">
        <f t="shared" si="0"/>
        <v>1662</v>
      </c>
    </row>
    <row r="14" spans="1:8" ht="17.25" thickBot="1">
      <c r="A14" s="119" t="s">
        <v>78</v>
      </c>
      <c r="B14" s="157"/>
      <c r="C14" s="79"/>
      <c r="D14" s="90"/>
      <c r="E14" s="90"/>
      <c r="F14" s="91">
        <v>15</v>
      </c>
      <c r="G14" s="91">
        <v>4</v>
      </c>
      <c r="H14" s="85">
        <f t="shared" si="0"/>
        <v>19</v>
      </c>
    </row>
    <row r="15" spans="1:8" ht="17.25" thickBot="1">
      <c r="A15" s="121" t="s">
        <v>94</v>
      </c>
      <c r="B15" s="158"/>
      <c r="C15" s="80">
        <v>6</v>
      </c>
      <c r="D15" s="88"/>
      <c r="E15" s="88">
        <v>258</v>
      </c>
      <c r="F15" s="89">
        <v>1</v>
      </c>
      <c r="G15" s="89">
        <v>7</v>
      </c>
      <c r="H15" s="85">
        <f t="shared" si="0"/>
        <v>272</v>
      </c>
    </row>
    <row r="16" spans="1:8" ht="17.25" thickBot="1">
      <c r="A16" s="136" t="s">
        <v>15</v>
      </c>
      <c r="B16" s="10" t="s">
        <v>83</v>
      </c>
      <c r="C16" s="79"/>
      <c r="D16" s="90"/>
      <c r="E16" s="90">
        <v>56</v>
      </c>
      <c r="F16" s="91"/>
      <c r="G16" s="91"/>
      <c r="H16" s="85">
        <f t="shared" si="0"/>
        <v>56</v>
      </c>
    </row>
    <row r="17" spans="1:8" ht="17.25" thickBot="1">
      <c r="A17" s="137"/>
      <c r="B17" s="11" t="s">
        <v>60</v>
      </c>
      <c r="C17" s="81">
        <v>3</v>
      </c>
      <c r="D17" s="73"/>
      <c r="E17" s="73">
        <v>185</v>
      </c>
      <c r="F17" s="74">
        <v>55</v>
      </c>
      <c r="G17" s="74">
        <v>8</v>
      </c>
      <c r="H17" s="85">
        <f t="shared" si="0"/>
        <v>251</v>
      </c>
    </row>
    <row r="18" spans="1:8" ht="18" thickBot="1" thickTop="1">
      <c r="A18" s="138"/>
      <c r="B18" s="9" t="s">
        <v>3</v>
      </c>
      <c r="C18" s="86">
        <f>SUM(C16:C17)</f>
        <v>3</v>
      </c>
      <c r="D18" s="86">
        <f>SUM(D16:D17)</f>
        <v>0</v>
      </c>
      <c r="E18" s="86">
        <f>SUM(E16:E17)</f>
        <v>241</v>
      </c>
      <c r="F18" s="86">
        <f>SUM(F16:F17)</f>
        <v>55</v>
      </c>
      <c r="G18" s="86">
        <f>SUM(G16:G17)</f>
        <v>8</v>
      </c>
      <c r="H18" s="85">
        <f t="shared" si="0"/>
        <v>307</v>
      </c>
    </row>
    <row r="19" spans="1:8" s="5" customFormat="1" ht="17.25" thickBot="1">
      <c r="A19" s="119" t="s">
        <v>73</v>
      </c>
      <c r="B19" s="157"/>
      <c r="C19" s="90">
        <v>3</v>
      </c>
      <c r="D19" s="90"/>
      <c r="E19" s="90"/>
      <c r="F19" s="91">
        <v>34</v>
      </c>
      <c r="G19" s="91">
        <v>16</v>
      </c>
      <c r="H19" s="85">
        <f t="shared" si="0"/>
        <v>53</v>
      </c>
    </row>
    <row r="20" spans="1:16" s="5" customFormat="1" ht="17.25" thickBot="1">
      <c r="A20" s="146" t="s">
        <v>74</v>
      </c>
      <c r="B20" s="147"/>
      <c r="C20" s="92">
        <v>7</v>
      </c>
      <c r="D20" s="92"/>
      <c r="E20" s="92"/>
      <c r="F20" s="94"/>
      <c r="G20" s="94">
        <v>5</v>
      </c>
      <c r="H20" s="85">
        <f t="shared" si="0"/>
        <v>12</v>
      </c>
      <c r="P20" s="8"/>
    </row>
    <row r="21" spans="1:8" ht="19.5" customHeight="1" thickBot="1">
      <c r="A21" s="128" t="s">
        <v>10</v>
      </c>
      <c r="B21" s="16" t="s">
        <v>83</v>
      </c>
      <c r="C21" s="90"/>
      <c r="D21" s="90"/>
      <c r="E21" s="90">
        <v>37</v>
      </c>
      <c r="F21" s="90"/>
      <c r="G21" s="90"/>
      <c r="H21" s="85">
        <f t="shared" si="0"/>
        <v>37</v>
      </c>
    </row>
    <row r="22" spans="1:8" ht="19.5" customHeight="1" thickBot="1">
      <c r="A22" s="129"/>
      <c r="B22" s="17" t="s">
        <v>84</v>
      </c>
      <c r="C22" s="92"/>
      <c r="D22" s="92"/>
      <c r="E22" s="92">
        <v>30</v>
      </c>
      <c r="F22" s="92"/>
      <c r="G22" s="92"/>
      <c r="H22" s="85">
        <f t="shared" si="0"/>
        <v>30</v>
      </c>
    </row>
    <row r="23" spans="1:8" ht="17.25" customHeight="1" thickBot="1">
      <c r="A23" s="129"/>
      <c r="B23" s="16" t="s">
        <v>52</v>
      </c>
      <c r="C23" s="90"/>
      <c r="D23" s="90"/>
      <c r="E23" s="90">
        <v>19</v>
      </c>
      <c r="F23" s="90"/>
      <c r="G23" s="90"/>
      <c r="H23" s="85">
        <f t="shared" si="0"/>
        <v>19</v>
      </c>
    </row>
    <row r="24" spans="1:8" ht="17.25" customHeight="1" thickBot="1">
      <c r="A24" s="129"/>
      <c r="B24" s="110" t="s">
        <v>75</v>
      </c>
      <c r="C24" s="106">
        <v>4</v>
      </c>
      <c r="D24" s="106"/>
      <c r="E24" s="106"/>
      <c r="F24" s="106"/>
      <c r="G24" s="106"/>
      <c r="H24" s="108">
        <f t="shared" si="0"/>
        <v>4</v>
      </c>
    </row>
    <row r="25" spans="1:8" ht="17.25" customHeight="1" thickBot="1">
      <c r="A25" s="129"/>
      <c r="B25" s="16" t="s">
        <v>108</v>
      </c>
      <c r="C25" s="90"/>
      <c r="D25" s="90"/>
      <c r="E25" s="90">
        <v>22</v>
      </c>
      <c r="F25" s="90"/>
      <c r="G25" s="90"/>
      <c r="H25" s="108">
        <f t="shared" si="0"/>
        <v>22</v>
      </c>
    </row>
    <row r="26" spans="1:8" ht="15.75" customHeight="1" thickBot="1">
      <c r="A26" s="129"/>
      <c r="B26" s="17" t="s">
        <v>56</v>
      </c>
      <c r="C26" s="92">
        <v>54</v>
      </c>
      <c r="D26" s="92"/>
      <c r="E26" s="92">
        <v>104</v>
      </c>
      <c r="F26" s="92">
        <v>4</v>
      </c>
      <c r="G26" s="92">
        <v>6</v>
      </c>
      <c r="H26" s="85">
        <f t="shared" si="0"/>
        <v>168</v>
      </c>
    </row>
    <row r="27" spans="1:8" ht="15.75" customHeight="1" thickBot="1">
      <c r="A27" s="129"/>
      <c r="B27" s="16" t="s">
        <v>55</v>
      </c>
      <c r="C27" s="90"/>
      <c r="D27" s="90"/>
      <c r="E27" s="90">
        <v>23</v>
      </c>
      <c r="F27" s="90"/>
      <c r="G27" s="90"/>
      <c r="H27" s="85">
        <f t="shared" si="0"/>
        <v>23</v>
      </c>
    </row>
    <row r="28" spans="1:8" ht="17.25" thickBot="1">
      <c r="A28" s="129"/>
      <c r="B28" s="110" t="s">
        <v>1</v>
      </c>
      <c r="C28" s="106"/>
      <c r="D28" s="106"/>
      <c r="E28" s="106">
        <v>7</v>
      </c>
      <c r="F28" s="106"/>
      <c r="G28" s="106"/>
      <c r="H28" s="85">
        <f t="shared" si="0"/>
        <v>7</v>
      </c>
    </row>
    <row r="29" spans="1:8" s="5" customFormat="1" ht="17.25" thickBot="1">
      <c r="A29" s="129"/>
      <c r="B29" s="16" t="s">
        <v>64</v>
      </c>
      <c r="C29" s="90"/>
      <c r="D29" s="90"/>
      <c r="E29" s="90">
        <v>3</v>
      </c>
      <c r="F29" s="90"/>
      <c r="G29" s="90"/>
      <c r="H29" s="85">
        <f t="shared" si="0"/>
        <v>3</v>
      </c>
    </row>
    <row r="30" spans="1:8" s="5" customFormat="1" ht="17.25" thickBot="1">
      <c r="A30" s="129"/>
      <c r="B30" s="17" t="s">
        <v>63</v>
      </c>
      <c r="C30" s="92"/>
      <c r="D30" s="92"/>
      <c r="E30" s="92">
        <v>203</v>
      </c>
      <c r="F30" s="92"/>
      <c r="G30" s="92"/>
      <c r="H30" s="85">
        <f t="shared" si="0"/>
        <v>203</v>
      </c>
    </row>
    <row r="31" spans="1:8" s="5" customFormat="1" ht="17.25" thickBot="1">
      <c r="A31" s="129"/>
      <c r="B31" s="16" t="s">
        <v>111</v>
      </c>
      <c r="C31" s="90"/>
      <c r="D31" s="90"/>
      <c r="E31" s="90">
        <v>37</v>
      </c>
      <c r="F31" s="90"/>
      <c r="G31" s="90"/>
      <c r="H31" s="85">
        <f t="shared" si="0"/>
        <v>37</v>
      </c>
    </row>
    <row r="32" spans="1:8" s="5" customFormat="1" ht="18" customHeight="1" thickBot="1">
      <c r="A32" s="129"/>
      <c r="B32" s="47" t="s">
        <v>62</v>
      </c>
      <c r="C32" s="77"/>
      <c r="D32" s="77"/>
      <c r="E32" s="77">
        <v>15</v>
      </c>
      <c r="F32" s="78"/>
      <c r="G32" s="78"/>
      <c r="H32" s="85">
        <f t="shared" si="0"/>
        <v>15</v>
      </c>
    </row>
    <row r="33" spans="1:8" s="5" customFormat="1" ht="17.25" thickBot="1">
      <c r="A33" s="129"/>
      <c r="B33" s="16" t="s">
        <v>61</v>
      </c>
      <c r="C33" s="99"/>
      <c r="D33" s="99"/>
      <c r="E33" s="99">
        <v>9</v>
      </c>
      <c r="F33" s="99"/>
      <c r="G33" s="99"/>
      <c r="H33" s="85">
        <f t="shared" si="0"/>
        <v>9</v>
      </c>
    </row>
    <row r="34" spans="1:8" ht="18" thickBot="1" thickTop="1">
      <c r="A34" s="131"/>
      <c r="B34" s="9" t="s">
        <v>3</v>
      </c>
      <c r="C34" s="96">
        <f>SUM(C21:C33)</f>
        <v>58</v>
      </c>
      <c r="D34" s="83">
        <f>SUM(D21:D33)</f>
        <v>0</v>
      </c>
      <c r="E34" s="86">
        <f>SUM(E21:E33)</f>
        <v>509</v>
      </c>
      <c r="F34" s="83">
        <f>SUM(F21:F33)</f>
        <v>4</v>
      </c>
      <c r="G34" s="83">
        <f>SUM(G21:G33)</f>
        <v>6</v>
      </c>
      <c r="H34" s="100">
        <f t="shared" si="0"/>
        <v>577</v>
      </c>
    </row>
    <row r="35" spans="1:16" ht="17.25" thickBot="1">
      <c r="A35" s="119" t="s">
        <v>106</v>
      </c>
      <c r="B35" s="157"/>
      <c r="C35" s="90"/>
      <c r="D35" s="90"/>
      <c r="E35" s="90"/>
      <c r="F35" s="91"/>
      <c r="G35" s="91">
        <v>7</v>
      </c>
      <c r="H35" s="85">
        <f>SUM(C35:G35)</f>
        <v>7</v>
      </c>
      <c r="P35" s="1"/>
    </row>
    <row r="36" spans="1:8" ht="17.25" thickBot="1">
      <c r="A36" s="128" t="s">
        <v>100</v>
      </c>
      <c r="B36" s="17" t="s">
        <v>5</v>
      </c>
      <c r="C36" s="92">
        <v>2</v>
      </c>
      <c r="D36" s="92">
        <v>7</v>
      </c>
      <c r="E36" s="92">
        <v>96</v>
      </c>
      <c r="F36" s="94">
        <v>48</v>
      </c>
      <c r="G36" s="94">
        <v>28</v>
      </c>
      <c r="H36" s="85">
        <f t="shared" si="0"/>
        <v>181</v>
      </c>
    </row>
    <row r="37" spans="1:8" ht="17.25" thickBot="1">
      <c r="A37" s="148"/>
      <c r="B37" s="10" t="s">
        <v>92</v>
      </c>
      <c r="C37" s="93"/>
      <c r="D37" s="75"/>
      <c r="E37" s="75">
        <v>295</v>
      </c>
      <c r="F37" s="87"/>
      <c r="G37" s="87"/>
      <c r="H37" s="85">
        <f t="shared" si="0"/>
        <v>295</v>
      </c>
    </row>
    <row r="38" spans="1:8" ht="17.25" thickBot="1">
      <c r="A38" s="148"/>
      <c r="B38" s="11" t="s">
        <v>7</v>
      </c>
      <c r="C38" s="73"/>
      <c r="D38" s="73"/>
      <c r="E38" s="73">
        <v>992</v>
      </c>
      <c r="F38" s="74"/>
      <c r="G38" s="74">
        <v>26</v>
      </c>
      <c r="H38" s="85">
        <f t="shared" si="0"/>
        <v>1018</v>
      </c>
    </row>
    <row r="39" spans="1:8" ht="17.25" thickBot="1">
      <c r="A39" s="149"/>
      <c r="B39" s="9" t="s">
        <v>3</v>
      </c>
      <c r="C39" s="72">
        <f>SUM(C36:C38)</f>
        <v>2</v>
      </c>
      <c r="D39" s="72">
        <f>SUM(D36:D38)</f>
        <v>7</v>
      </c>
      <c r="E39" s="72">
        <f>SUM(E36:E38)</f>
        <v>1383</v>
      </c>
      <c r="F39" s="72">
        <f>SUM(F36:F38)</f>
        <v>48</v>
      </c>
      <c r="G39" s="72">
        <f>SUM(G36:G38)</f>
        <v>54</v>
      </c>
      <c r="H39" s="85">
        <f>SUM(C36:G38)</f>
        <v>1494</v>
      </c>
    </row>
    <row r="40" spans="1:8" ht="17.25" thickBot="1">
      <c r="A40" s="128" t="s">
        <v>101</v>
      </c>
      <c r="B40" s="16" t="s">
        <v>97</v>
      </c>
      <c r="C40" s="90"/>
      <c r="D40" s="90"/>
      <c r="E40" s="90">
        <v>155</v>
      </c>
      <c r="F40" s="90"/>
      <c r="G40" s="90"/>
      <c r="H40" s="85">
        <f t="shared" si="0"/>
        <v>155</v>
      </c>
    </row>
    <row r="41" spans="1:8" ht="17.25" thickBot="1">
      <c r="A41" s="129"/>
      <c r="B41" s="17" t="s">
        <v>109</v>
      </c>
      <c r="C41" s="92"/>
      <c r="D41" s="92"/>
      <c r="E41" s="92">
        <v>200</v>
      </c>
      <c r="F41" s="92"/>
      <c r="G41" s="92"/>
      <c r="H41" s="85">
        <f t="shared" si="0"/>
        <v>200</v>
      </c>
    </row>
    <row r="42" spans="1:8" ht="17.25" thickBot="1">
      <c r="A42" s="129"/>
      <c r="B42" s="16" t="s">
        <v>108</v>
      </c>
      <c r="C42" s="90"/>
      <c r="D42" s="75"/>
      <c r="E42" s="90">
        <v>12</v>
      </c>
      <c r="F42" s="90"/>
      <c r="G42" s="90"/>
      <c r="H42" s="85">
        <f t="shared" si="0"/>
        <v>12</v>
      </c>
    </row>
    <row r="43" spans="1:8" ht="17.25" thickBot="1">
      <c r="A43" s="148"/>
      <c r="B43" s="110" t="s">
        <v>1</v>
      </c>
      <c r="C43" s="106"/>
      <c r="D43" s="111"/>
      <c r="E43" s="106">
        <v>14</v>
      </c>
      <c r="F43" s="106"/>
      <c r="G43" s="106"/>
      <c r="H43" s="85">
        <f t="shared" si="0"/>
        <v>14</v>
      </c>
    </row>
    <row r="44" spans="1:8" ht="17.25" thickBot="1">
      <c r="A44" s="148"/>
      <c r="B44" s="16" t="s">
        <v>112</v>
      </c>
      <c r="C44" s="90"/>
      <c r="D44" s="90"/>
      <c r="E44" s="90">
        <v>17</v>
      </c>
      <c r="F44" s="90"/>
      <c r="G44" s="90"/>
      <c r="H44" s="85">
        <f>SUM(C44:G44)</f>
        <v>17</v>
      </c>
    </row>
    <row r="45" spans="1:8" ht="17.25" thickBot="1">
      <c r="A45" s="148"/>
      <c r="B45" s="17" t="s">
        <v>113</v>
      </c>
      <c r="C45" s="92"/>
      <c r="D45" s="92"/>
      <c r="E45" s="92">
        <v>37</v>
      </c>
      <c r="F45" s="92"/>
      <c r="G45" s="92"/>
      <c r="H45" s="85">
        <f t="shared" si="0"/>
        <v>37</v>
      </c>
    </row>
    <row r="46" spans="1:8" ht="21.75" customHeight="1" thickBot="1">
      <c r="A46" s="148"/>
      <c r="B46" s="16" t="s">
        <v>53</v>
      </c>
      <c r="C46" s="93"/>
      <c r="D46" s="90"/>
      <c r="E46" s="90">
        <v>129</v>
      </c>
      <c r="F46" s="90"/>
      <c r="G46" s="90"/>
      <c r="H46" s="85">
        <f t="shared" si="0"/>
        <v>129</v>
      </c>
    </row>
    <row r="47" spans="1:8" ht="18" thickBot="1" thickTop="1">
      <c r="A47" s="149"/>
      <c r="B47" s="9" t="s">
        <v>3</v>
      </c>
      <c r="C47" s="82">
        <f>SUM(C40:C46)</f>
        <v>0</v>
      </c>
      <c r="D47" s="82">
        <f>SUM(D40:D46)</f>
        <v>0</v>
      </c>
      <c r="E47" s="82">
        <f>SUM(E40:E46)</f>
        <v>564</v>
      </c>
      <c r="F47" s="82">
        <f>SUM(F40:F46)</f>
        <v>0</v>
      </c>
      <c r="G47" s="82">
        <f>SUM(G40:G46)</f>
        <v>0</v>
      </c>
      <c r="H47" s="85">
        <f t="shared" si="0"/>
        <v>564</v>
      </c>
    </row>
    <row r="48" spans="1:10" ht="17.25" thickBot="1">
      <c r="A48" s="117" t="s">
        <v>6</v>
      </c>
      <c r="B48" s="145"/>
      <c r="C48" s="97">
        <f>SUM(C13+C14+C15+C18+C19+C20+C34+C35+C39+C47)</f>
        <v>99</v>
      </c>
      <c r="D48" s="97">
        <f>SUM(D13+D14+D15+D18+D19+D20+D34+D35+D39+D47)</f>
        <v>7</v>
      </c>
      <c r="E48" s="97">
        <f>SUM(E13+E14+E15+E18+E19+E20+E34+E35+E39+E47)</f>
        <v>4596</v>
      </c>
      <c r="F48" s="97">
        <f>SUM(F13+F14+F15+F18+F19+F20+F34+F35+F39+F47)</f>
        <v>157</v>
      </c>
      <c r="G48" s="97">
        <f>SUM(G13+G14+G15+G18+G19+G20+G34+G35+G39+G47)</f>
        <v>108</v>
      </c>
      <c r="H48" s="85">
        <f t="shared" si="0"/>
        <v>4967</v>
      </c>
      <c r="I48" s="7"/>
      <c r="J48" s="8"/>
    </row>
    <row r="49" spans="1:13" ht="16.5">
      <c r="A49" t="s">
        <v>116</v>
      </c>
      <c r="H49" s="2"/>
      <c r="L49" s="1"/>
      <c r="M49" s="1"/>
    </row>
  </sheetData>
  <sheetProtection/>
  <mergeCells count="18">
    <mergeCell ref="H2:H3"/>
    <mergeCell ref="A2:B3"/>
    <mergeCell ref="E2:E3"/>
    <mergeCell ref="F2:F3"/>
    <mergeCell ref="G2:G3"/>
    <mergeCell ref="A35:B35"/>
    <mergeCell ref="A14:B14"/>
    <mergeCell ref="A15:B15"/>
    <mergeCell ref="A16:A18"/>
    <mergeCell ref="A19:B19"/>
    <mergeCell ref="A4:A13"/>
    <mergeCell ref="D2:D3"/>
    <mergeCell ref="C2:C3"/>
    <mergeCell ref="A48:B48"/>
    <mergeCell ref="A21:A34"/>
    <mergeCell ref="A20:B20"/>
    <mergeCell ref="A40:A47"/>
    <mergeCell ref="A36:A39"/>
  </mergeCells>
  <printOptions/>
  <pageMargins left="1.1811023622047245" right="0" top="0" bottom="0" header="0" footer="0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5">
      <selection activeCell="A34" sqref="A34"/>
    </sheetView>
  </sheetViews>
  <sheetFormatPr defaultColWidth="9.00390625" defaultRowHeight="16.5"/>
  <cols>
    <col min="6" max="7" width="7.50390625" style="0" customWidth="1"/>
  </cols>
  <sheetData>
    <row r="1" ht="17.25" thickBot="1">
      <c r="A1" t="s">
        <v>35</v>
      </c>
    </row>
    <row r="2" spans="1:8" ht="15.75" customHeight="1">
      <c r="A2" s="132"/>
      <c r="B2" s="152"/>
      <c r="C2" s="115" t="s">
        <v>71</v>
      </c>
      <c r="D2" s="167" t="s">
        <v>70</v>
      </c>
      <c r="E2" s="175" t="s">
        <v>72</v>
      </c>
      <c r="F2" s="167" t="s">
        <v>99</v>
      </c>
      <c r="G2" s="126" t="s">
        <v>8</v>
      </c>
      <c r="H2" s="115" t="s">
        <v>11</v>
      </c>
    </row>
    <row r="3" spans="1:8" ht="17.25" thickBot="1">
      <c r="A3" s="183"/>
      <c r="B3" s="179"/>
      <c r="C3" s="116"/>
      <c r="D3" s="168"/>
      <c r="E3" s="176"/>
      <c r="F3" s="179"/>
      <c r="G3" s="176"/>
      <c r="H3" s="116"/>
    </row>
    <row r="4" spans="1:8" ht="17.25" thickBot="1">
      <c r="A4" s="177" t="s">
        <v>12</v>
      </c>
      <c r="B4" s="178"/>
      <c r="C4" s="37"/>
      <c r="D4" s="37"/>
      <c r="E4" s="37"/>
      <c r="F4" s="38">
        <v>22</v>
      </c>
      <c r="G4" s="38">
        <v>1</v>
      </c>
      <c r="H4" s="6">
        <f aca="true" t="shared" si="0" ref="H4:H33">SUM(C4:G4)</f>
        <v>23</v>
      </c>
    </row>
    <row r="5" spans="1:8" ht="17.25" thickBot="1">
      <c r="A5" s="161" t="s">
        <v>65</v>
      </c>
      <c r="B5" s="174"/>
      <c r="C5" s="39"/>
      <c r="D5" s="39"/>
      <c r="E5" s="39">
        <v>2</v>
      </c>
      <c r="F5" s="40"/>
      <c r="G5" s="40"/>
      <c r="H5" s="3">
        <f t="shared" si="0"/>
        <v>2</v>
      </c>
    </row>
    <row r="6" spans="1:8" ht="17.25" thickBot="1">
      <c r="A6" s="159" t="s">
        <v>13</v>
      </c>
      <c r="B6" s="163"/>
      <c r="C6" s="37">
        <v>24</v>
      </c>
      <c r="D6" s="37"/>
      <c r="E6" s="37">
        <v>3983</v>
      </c>
      <c r="F6" s="38">
        <v>14</v>
      </c>
      <c r="G6" s="38">
        <v>39</v>
      </c>
      <c r="H6" s="6">
        <f t="shared" si="0"/>
        <v>4060</v>
      </c>
    </row>
    <row r="7" spans="1:8" ht="17.25" thickBot="1">
      <c r="A7" s="165" t="s">
        <v>85</v>
      </c>
      <c r="B7" s="182"/>
      <c r="C7" s="106"/>
      <c r="D7" s="106"/>
      <c r="E7" s="106"/>
      <c r="F7" s="107">
        <v>3</v>
      </c>
      <c r="G7" s="107">
        <v>1</v>
      </c>
      <c r="H7" s="109">
        <f>SUM(C7:G7)</f>
        <v>4</v>
      </c>
    </row>
    <row r="8" spans="1:8" ht="17.25" thickBot="1">
      <c r="A8" s="159" t="s">
        <v>14</v>
      </c>
      <c r="B8" s="163"/>
      <c r="C8" s="90"/>
      <c r="D8" s="90"/>
      <c r="E8" s="90">
        <v>3</v>
      </c>
      <c r="F8" s="91">
        <v>6</v>
      </c>
      <c r="G8" s="91">
        <v>6</v>
      </c>
      <c r="H8" s="6">
        <f t="shared" si="0"/>
        <v>15</v>
      </c>
    </row>
    <row r="9" spans="1:8" ht="17.25" thickBot="1">
      <c r="A9" s="161" t="s">
        <v>15</v>
      </c>
      <c r="B9" s="162"/>
      <c r="C9" s="39">
        <v>1</v>
      </c>
      <c r="D9" s="39"/>
      <c r="E9" s="39"/>
      <c r="F9" s="40">
        <v>46</v>
      </c>
      <c r="G9" s="40">
        <v>7</v>
      </c>
      <c r="H9" s="32">
        <f t="shared" si="0"/>
        <v>54</v>
      </c>
    </row>
    <row r="10" spans="1:8" ht="17.25" thickBot="1">
      <c r="A10" s="159" t="s">
        <v>16</v>
      </c>
      <c r="B10" s="164"/>
      <c r="C10" s="37">
        <v>3</v>
      </c>
      <c r="D10" s="37">
        <v>2</v>
      </c>
      <c r="E10" s="37"/>
      <c r="F10" s="38">
        <v>9</v>
      </c>
      <c r="G10" s="38">
        <v>11</v>
      </c>
      <c r="H10" s="6">
        <f t="shared" si="0"/>
        <v>25</v>
      </c>
    </row>
    <row r="11" spans="1:8" ht="17.25" thickBot="1">
      <c r="A11" s="161" t="s">
        <v>17</v>
      </c>
      <c r="B11" s="162"/>
      <c r="C11" s="39"/>
      <c r="D11" s="39"/>
      <c r="E11" s="39">
        <v>3</v>
      </c>
      <c r="F11" s="40"/>
      <c r="G11" s="40"/>
      <c r="H11" s="32">
        <f t="shared" si="0"/>
        <v>3</v>
      </c>
    </row>
    <row r="12" spans="1:8" ht="17.25" thickBot="1">
      <c r="A12" s="180" t="s">
        <v>34</v>
      </c>
      <c r="B12" s="181"/>
      <c r="C12" s="37"/>
      <c r="D12" s="37"/>
      <c r="E12" s="37">
        <v>3</v>
      </c>
      <c r="F12" s="38"/>
      <c r="G12" s="38">
        <v>2</v>
      </c>
      <c r="H12" s="6">
        <f t="shared" si="0"/>
        <v>5</v>
      </c>
    </row>
    <row r="13" spans="1:8" ht="17.25" thickBot="1">
      <c r="A13" s="161" t="s">
        <v>18</v>
      </c>
      <c r="B13" s="162"/>
      <c r="C13" s="39"/>
      <c r="D13" s="39"/>
      <c r="E13" s="39">
        <v>2</v>
      </c>
      <c r="F13" s="40"/>
      <c r="G13" s="40">
        <v>1</v>
      </c>
      <c r="H13" s="32">
        <f t="shared" si="0"/>
        <v>3</v>
      </c>
    </row>
    <row r="14" spans="1:8" ht="17.25" thickBot="1">
      <c r="A14" s="159" t="s">
        <v>19</v>
      </c>
      <c r="B14" s="164"/>
      <c r="C14" s="37"/>
      <c r="D14" s="37"/>
      <c r="E14" s="37"/>
      <c r="F14" s="38">
        <v>12</v>
      </c>
      <c r="G14" s="38">
        <v>4</v>
      </c>
      <c r="H14" s="6">
        <f t="shared" si="0"/>
        <v>16</v>
      </c>
    </row>
    <row r="15" spans="1:8" ht="17.25" thickBot="1">
      <c r="A15" s="161" t="s">
        <v>20</v>
      </c>
      <c r="B15" s="162"/>
      <c r="C15" s="39">
        <v>1</v>
      </c>
      <c r="D15" s="39"/>
      <c r="E15" s="39"/>
      <c r="F15" s="40"/>
      <c r="G15" s="40"/>
      <c r="H15" s="32">
        <f t="shared" si="0"/>
        <v>1</v>
      </c>
    </row>
    <row r="16" spans="1:8" ht="17.25" thickBot="1">
      <c r="A16" s="159" t="s">
        <v>21</v>
      </c>
      <c r="B16" s="164"/>
      <c r="C16" s="37">
        <v>9</v>
      </c>
      <c r="D16" s="37"/>
      <c r="E16" s="37">
        <v>1</v>
      </c>
      <c r="F16" s="38"/>
      <c r="G16" s="38">
        <v>5</v>
      </c>
      <c r="H16" s="6">
        <f t="shared" si="0"/>
        <v>15</v>
      </c>
    </row>
    <row r="17" spans="1:8" ht="17.25" thickBot="1">
      <c r="A17" s="161" t="s">
        <v>22</v>
      </c>
      <c r="B17" s="162"/>
      <c r="C17" s="39"/>
      <c r="D17" s="39"/>
      <c r="E17" s="39">
        <v>14</v>
      </c>
      <c r="F17" s="40"/>
      <c r="G17" s="40"/>
      <c r="H17" s="32">
        <f t="shared" si="0"/>
        <v>14</v>
      </c>
    </row>
    <row r="18" spans="1:8" ht="17.25" thickBot="1">
      <c r="A18" s="159" t="s">
        <v>107</v>
      </c>
      <c r="B18" s="164"/>
      <c r="C18" s="90"/>
      <c r="D18" s="90"/>
      <c r="E18" s="90">
        <v>1</v>
      </c>
      <c r="F18" s="91"/>
      <c r="G18" s="91"/>
      <c r="H18" s="6">
        <f>SUM(C18:G18)</f>
        <v>1</v>
      </c>
    </row>
    <row r="19" spans="1:8" ht="17.25" thickBot="1">
      <c r="A19" s="165" t="s">
        <v>23</v>
      </c>
      <c r="B19" s="166"/>
      <c r="C19" s="106"/>
      <c r="D19" s="106"/>
      <c r="E19" s="106">
        <v>4</v>
      </c>
      <c r="F19" s="107"/>
      <c r="G19" s="107">
        <v>1</v>
      </c>
      <c r="H19" s="109">
        <f t="shared" si="0"/>
        <v>5</v>
      </c>
    </row>
    <row r="20" spans="1:8" ht="17.25" thickBot="1">
      <c r="A20" s="159" t="s">
        <v>24</v>
      </c>
      <c r="B20" s="164"/>
      <c r="C20" s="90">
        <v>1</v>
      </c>
      <c r="D20" s="90"/>
      <c r="E20" s="90">
        <v>5</v>
      </c>
      <c r="F20" s="91">
        <v>1</v>
      </c>
      <c r="G20" s="91"/>
      <c r="H20" s="6">
        <f t="shared" si="0"/>
        <v>7</v>
      </c>
    </row>
    <row r="21" spans="1:8" ht="17.25" thickBot="1">
      <c r="A21" s="165" t="s">
        <v>25</v>
      </c>
      <c r="B21" s="166"/>
      <c r="C21" s="106"/>
      <c r="D21" s="106"/>
      <c r="E21" s="106"/>
      <c r="F21" s="107"/>
      <c r="G21" s="107">
        <v>1</v>
      </c>
      <c r="H21" s="109">
        <f t="shared" si="0"/>
        <v>1</v>
      </c>
    </row>
    <row r="22" spans="1:8" ht="17.25" thickBot="1">
      <c r="A22" s="159" t="s">
        <v>30</v>
      </c>
      <c r="B22" s="163"/>
      <c r="C22" s="90"/>
      <c r="D22" s="90"/>
      <c r="E22" s="90">
        <v>1</v>
      </c>
      <c r="F22" s="91"/>
      <c r="G22" s="91">
        <v>1</v>
      </c>
      <c r="H22" s="6">
        <f t="shared" si="0"/>
        <v>2</v>
      </c>
    </row>
    <row r="23" spans="1:8" ht="17.25" thickBot="1">
      <c r="A23" s="165" t="s">
        <v>26</v>
      </c>
      <c r="B23" s="166"/>
      <c r="C23" s="106"/>
      <c r="D23" s="106"/>
      <c r="E23" s="106">
        <v>4</v>
      </c>
      <c r="F23" s="107"/>
      <c r="G23" s="107"/>
      <c r="H23" s="109">
        <f t="shared" si="0"/>
        <v>4</v>
      </c>
    </row>
    <row r="24" spans="1:8" ht="17.25" thickBot="1">
      <c r="A24" s="159" t="s">
        <v>27</v>
      </c>
      <c r="B24" s="164"/>
      <c r="C24" s="90"/>
      <c r="D24" s="90"/>
      <c r="E24" s="90"/>
      <c r="F24" s="91"/>
      <c r="G24" s="91">
        <v>1</v>
      </c>
      <c r="H24" s="6">
        <f t="shared" si="0"/>
        <v>1</v>
      </c>
    </row>
    <row r="25" spans="1:8" s="53" customFormat="1" ht="17.25" thickBot="1">
      <c r="A25" s="165" t="s">
        <v>28</v>
      </c>
      <c r="B25" s="166"/>
      <c r="C25" s="106"/>
      <c r="D25" s="106"/>
      <c r="E25" s="106">
        <v>3</v>
      </c>
      <c r="F25" s="107"/>
      <c r="G25" s="107"/>
      <c r="H25" s="109">
        <f t="shared" si="0"/>
        <v>3</v>
      </c>
    </row>
    <row r="26" spans="1:8" ht="17.25" thickBot="1">
      <c r="A26" s="159" t="s">
        <v>10</v>
      </c>
      <c r="B26" s="163"/>
      <c r="C26" s="37">
        <v>58</v>
      </c>
      <c r="D26" s="37"/>
      <c r="E26" s="37">
        <v>509</v>
      </c>
      <c r="F26" s="38">
        <v>4</v>
      </c>
      <c r="G26" s="38">
        <v>6</v>
      </c>
      <c r="H26" s="71">
        <f t="shared" si="0"/>
        <v>577</v>
      </c>
    </row>
    <row r="27" spans="1:8" ht="17.25" thickBot="1">
      <c r="A27" s="161" t="s">
        <v>103</v>
      </c>
      <c r="B27" s="174"/>
      <c r="C27" s="92"/>
      <c r="D27" s="92"/>
      <c r="E27" s="92"/>
      <c r="F27" s="94"/>
      <c r="G27" s="94">
        <v>6</v>
      </c>
      <c r="H27" s="32">
        <f>SUM(C27:G27)</f>
        <v>6</v>
      </c>
    </row>
    <row r="28" spans="1:8" ht="17.25" thickBot="1">
      <c r="A28" s="159" t="s">
        <v>29</v>
      </c>
      <c r="B28" s="163"/>
      <c r="C28" s="90"/>
      <c r="D28" s="90"/>
      <c r="E28" s="90">
        <v>14</v>
      </c>
      <c r="F28" s="91"/>
      <c r="G28" s="91"/>
      <c r="H28" s="6">
        <f t="shared" si="0"/>
        <v>14</v>
      </c>
    </row>
    <row r="29" spans="1:8" ht="17.25" thickBot="1">
      <c r="A29" s="161" t="s">
        <v>110</v>
      </c>
      <c r="B29" s="174"/>
      <c r="C29" s="92"/>
      <c r="D29" s="92"/>
      <c r="E29" s="92"/>
      <c r="F29" s="94"/>
      <c r="G29" s="94">
        <v>1</v>
      </c>
      <c r="H29" s="32">
        <f>SUM(C29:G29)</f>
        <v>1</v>
      </c>
    </row>
    <row r="30" spans="1:8" ht="17.25" thickBot="1">
      <c r="A30" s="159" t="s">
        <v>31</v>
      </c>
      <c r="B30" s="160"/>
      <c r="C30" s="41">
        <v>1</v>
      </c>
      <c r="D30" s="41">
        <v>2</v>
      </c>
      <c r="E30" s="41"/>
      <c r="F30" s="42">
        <v>39</v>
      </c>
      <c r="G30" s="42">
        <v>14</v>
      </c>
      <c r="H30" s="6">
        <f t="shared" si="0"/>
        <v>56</v>
      </c>
    </row>
    <row r="31" spans="1:8" ht="17.25" thickBot="1">
      <c r="A31" s="161" t="s">
        <v>102</v>
      </c>
      <c r="B31" s="171"/>
      <c r="C31" s="39">
        <v>1</v>
      </c>
      <c r="D31" s="39">
        <v>3</v>
      </c>
      <c r="E31" s="39">
        <v>1</v>
      </c>
      <c r="F31" s="40">
        <v>1</v>
      </c>
      <c r="G31" s="40"/>
      <c r="H31" s="32">
        <f t="shared" si="0"/>
        <v>6</v>
      </c>
    </row>
    <row r="32" spans="1:8" ht="17.25" thickBot="1">
      <c r="A32" s="172" t="s">
        <v>33</v>
      </c>
      <c r="B32" s="173"/>
      <c r="C32" s="63"/>
      <c r="D32" s="63"/>
      <c r="E32" s="63">
        <v>43</v>
      </c>
      <c r="F32" s="64"/>
      <c r="G32" s="64"/>
      <c r="H32" s="6">
        <f t="shared" si="0"/>
        <v>43</v>
      </c>
    </row>
    <row r="33" spans="1:9" ht="18" thickBot="1" thickTop="1">
      <c r="A33" s="169" t="s">
        <v>32</v>
      </c>
      <c r="B33" s="170"/>
      <c r="C33" s="56">
        <f>SUM(C4:C32)</f>
        <v>99</v>
      </c>
      <c r="D33" s="56">
        <f>SUM(D4:D32)</f>
        <v>7</v>
      </c>
      <c r="E33" s="56">
        <f>SUM(E4:E32)</f>
        <v>4596</v>
      </c>
      <c r="F33" s="56">
        <f>SUM(F4:F32)</f>
        <v>157</v>
      </c>
      <c r="G33" s="56">
        <f>SUM(G4:G32)</f>
        <v>108</v>
      </c>
      <c r="H33" s="56">
        <f t="shared" si="0"/>
        <v>4967</v>
      </c>
      <c r="I33" s="19"/>
    </row>
    <row r="34" spans="1:13" ht="16.5">
      <c r="A34" t="s">
        <v>117</v>
      </c>
      <c r="H34" s="2"/>
      <c r="L34" s="1"/>
      <c r="M34" s="1"/>
    </row>
    <row r="36" ht="16.5">
      <c r="P36" s="1"/>
    </row>
  </sheetData>
  <sheetProtection/>
  <mergeCells count="37">
    <mergeCell ref="A29:B29"/>
    <mergeCell ref="A12:B12"/>
    <mergeCell ref="A7:B7"/>
    <mergeCell ref="C2:C3"/>
    <mergeCell ref="A17:B17"/>
    <mergeCell ref="A14:B14"/>
    <mergeCell ref="A2:B3"/>
    <mergeCell ref="E2:E3"/>
    <mergeCell ref="A5:B5"/>
    <mergeCell ref="A4:B4"/>
    <mergeCell ref="H2:H3"/>
    <mergeCell ref="G2:G3"/>
    <mergeCell ref="A13:B13"/>
    <mergeCell ref="A10:B10"/>
    <mergeCell ref="A6:B6"/>
    <mergeCell ref="A9:B9"/>
    <mergeCell ref="F2:F3"/>
    <mergeCell ref="D2:D3"/>
    <mergeCell ref="A33:B33"/>
    <mergeCell ref="A19:B19"/>
    <mergeCell ref="A20:B20"/>
    <mergeCell ref="A23:B23"/>
    <mergeCell ref="A24:B24"/>
    <mergeCell ref="A8:B8"/>
    <mergeCell ref="A31:B31"/>
    <mergeCell ref="A32:B32"/>
    <mergeCell ref="A27:B27"/>
    <mergeCell ref="A30:B30"/>
    <mergeCell ref="A11:B11"/>
    <mergeCell ref="A28:B28"/>
    <mergeCell ref="A26:B26"/>
    <mergeCell ref="A15:B15"/>
    <mergeCell ref="A16:B16"/>
    <mergeCell ref="A21:B21"/>
    <mergeCell ref="A25:B25"/>
    <mergeCell ref="A22:B22"/>
    <mergeCell ref="A18:B18"/>
  </mergeCells>
  <printOptions/>
  <pageMargins left="1.3779527559055118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3">
      <selection activeCell="A32" sqref="A32"/>
    </sheetView>
  </sheetViews>
  <sheetFormatPr defaultColWidth="9.00390625" defaultRowHeight="16.5"/>
  <cols>
    <col min="5" max="5" width="10.125" style="0" customWidth="1"/>
    <col min="6" max="7" width="7.25390625" style="0" customWidth="1"/>
    <col min="10" max="10" width="25.625" style="0" customWidth="1"/>
  </cols>
  <sheetData>
    <row r="1" ht="17.25" thickBot="1">
      <c r="A1" t="s">
        <v>59</v>
      </c>
    </row>
    <row r="2" spans="1:8" ht="22.5" customHeight="1">
      <c r="A2" s="204" t="s">
        <v>77</v>
      </c>
      <c r="B2" s="205"/>
      <c r="C2" s="202" t="s">
        <v>71</v>
      </c>
      <c r="D2" s="167" t="s">
        <v>70</v>
      </c>
      <c r="E2" s="126" t="s">
        <v>72</v>
      </c>
      <c r="F2" s="167" t="s">
        <v>50</v>
      </c>
      <c r="G2" s="126" t="s">
        <v>8</v>
      </c>
      <c r="H2" s="115" t="s">
        <v>11</v>
      </c>
    </row>
    <row r="3" spans="1:8" ht="27" customHeight="1" thickBot="1">
      <c r="A3" s="206" t="s">
        <v>76</v>
      </c>
      <c r="B3" s="207"/>
      <c r="C3" s="203"/>
      <c r="D3" s="168"/>
      <c r="E3" s="197"/>
      <c r="F3" s="179"/>
      <c r="G3" s="176"/>
      <c r="H3" s="149"/>
    </row>
    <row r="4" spans="1:8" ht="17.25" thickBot="1">
      <c r="A4" s="194" t="s">
        <v>83</v>
      </c>
      <c r="B4" s="196"/>
      <c r="C4" s="57"/>
      <c r="D4" s="41"/>
      <c r="E4" s="41">
        <v>93</v>
      </c>
      <c r="F4" s="42"/>
      <c r="G4" s="42"/>
      <c r="H4" s="33">
        <f aca="true" t="shared" si="0" ref="H4:H30">SUM(C4:G4)</f>
        <v>93</v>
      </c>
    </row>
    <row r="5" spans="1:8" ht="17.25" thickBot="1">
      <c r="A5" s="188" t="s">
        <v>82</v>
      </c>
      <c r="B5" s="189"/>
      <c r="C5" s="48"/>
      <c r="D5" s="35"/>
      <c r="E5" s="35">
        <v>63</v>
      </c>
      <c r="F5" s="36"/>
      <c r="G5" s="36"/>
      <c r="H5" s="34">
        <f t="shared" si="0"/>
        <v>63</v>
      </c>
    </row>
    <row r="6" spans="1:8" ht="17.25" thickBot="1">
      <c r="A6" s="194" t="s">
        <v>5</v>
      </c>
      <c r="B6" s="195"/>
      <c r="C6" s="49">
        <v>2</v>
      </c>
      <c r="D6" s="37">
        <v>7</v>
      </c>
      <c r="E6" s="37">
        <v>115</v>
      </c>
      <c r="F6" s="38">
        <v>48</v>
      </c>
      <c r="G6" s="38">
        <v>28</v>
      </c>
      <c r="H6" s="33">
        <f t="shared" si="0"/>
        <v>200</v>
      </c>
    </row>
    <row r="7" spans="1:8" ht="17.25" thickBot="1">
      <c r="A7" s="188" t="s">
        <v>97</v>
      </c>
      <c r="B7" s="189"/>
      <c r="C7" s="48"/>
      <c r="D7" s="35"/>
      <c r="E7" s="35">
        <v>155</v>
      </c>
      <c r="F7" s="36"/>
      <c r="G7" s="36"/>
      <c r="H7" s="34">
        <f>SUM(C7:G7)</f>
        <v>155</v>
      </c>
    </row>
    <row r="8" spans="1:8" ht="17.25" thickBot="1">
      <c r="A8" s="194" t="s">
        <v>36</v>
      </c>
      <c r="B8" s="195"/>
      <c r="C8" s="49">
        <v>6</v>
      </c>
      <c r="D8" s="37"/>
      <c r="E8" s="37">
        <v>258</v>
      </c>
      <c r="F8" s="38">
        <v>1</v>
      </c>
      <c r="G8" s="38">
        <v>7</v>
      </c>
      <c r="H8" s="33">
        <f t="shared" si="0"/>
        <v>272</v>
      </c>
    </row>
    <row r="9" spans="1:8" ht="17.25" thickBot="1">
      <c r="A9" s="188" t="s">
        <v>104</v>
      </c>
      <c r="B9" s="189"/>
      <c r="C9" s="48"/>
      <c r="D9" s="88"/>
      <c r="E9" s="88"/>
      <c r="F9" s="89"/>
      <c r="G9" s="89">
        <v>7</v>
      </c>
      <c r="H9" s="85">
        <f>SUM(C9:G9)</f>
        <v>7</v>
      </c>
    </row>
    <row r="10" spans="1:8" ht="17.25" thickBot="1">
      <c r="A10" s="186" t="s">
        <v>75</v>
      </c>
      <c r="B10" s="187"/>
      <c r="C10" s="50">
        <v>4</v>
      </c>
      <c r="D10" s="39"/>
      <c r="E10" s="39"/>
      <c r="F10" s="40"/>
      <c r="G10" s="40"/>
      <c r="H10" s="34">
        <f t="shared" si="0"/>
        <v>4</v>
      </c>
    </row>
    <row r="11" spans="1:8" ht="17.25" thickBot="1">
      <c r="A11" s="194" t="s">
        <v>109</v>
      </c>
      <c r="B11" s="195"/>
      <c r="C11" s="49"/>
      <c r="D11" s="37"/>
      <c r="E11" s="37">
        <v>200</v>
      </c>
      <c r="F11" s="38"/>
      <c r="G11" s="38"/>
      <c r="H11" s="33">
        <f t="shared" si="0"/>
        <v>200</v>
      </c>
    </row>
    <row r="12" spans="1:10" ht="17.25" thickBot="1">
      <c r="A12" s="186" t="s">
        <v>108</v>
      </c>
      <c r="B12" s="187"/>
      <c r="C12" s="50"/>
      <c r="D12" s="39"/>
      <c r="E12" s="39">
        <v>34</v>
      </c>
      <c r="F12" s="40"/>
      <c r="G12" s="40"/>
      <c r="H12" s="34">
        <f t="shared" si="0"/>
        <v>34</v>
      </c>
      <c r="J12" s="102"/>
    </row>
    <row r="13" spans="1:8" ht="17.25" thickBot="1">
      <c r="A13" s="194" t="s">
        <v>56</v>
      </c>
      <c r="B13" s="195"/>
      <c r="C13" s="49">
        <v>74</v>
      </c>
      <c r="D13" s="90"/>
      <c r="E13" s="90">
        <v>236</v>
      </c>
      <c r="F13" s="91">
        <v>4</v>
      </c>
      <c r="G13" s="91">
        <v>6</v>
      </c>
      <c r="H13" s="87">
        <f t="shared" si="0"/>
        <v>320</v>
      </c>
    </row>
    <row r="14" spans="1:10" ht="17.25" thickBot="1">
      <c r="A14" s="190" t="s">
        <v>93</v>
      </c>
      <c r="B14" s="191"/>
      <c r="C14" s="105"/>
      <c r="D14" s="106"/>
      <c r="E14" s="106">
        <v>295</v>
      </c>
      <c r="F14" s="107"/>
      <c r="G14" s="107"/>
      <c r="H14" s="108">
        <f t="shared" si="0"/>
        <v>295</v>
      </c>
      <c r="J14" s="104"/>
    </row>
    <row r="15" spans="1:10" ht="17.25" thickBot="1">
      <c r="A15" s="194" t="s">
        <v>37</v>
      </c>
      <c r="B15" s="195"/>
      <c r="C15" s="49">
        <v>7</v>
      </c>
      <c r="D15" s="90"/>
      <c r="E15" s="90"/>
      <c r="F15" s="91"/>
      <c r="G15" s="91">
        <v>5</v>
      </c>
      <c r="H15" s="87">
        <f t="shared" si="0"/>
        <v>12</v>
      </c>
      <c r="J15" s="103"/>
    </row>
    <row r="16" spans="1:8" ht="17.25" thickBot="1">
      <c r="A16" s="190" t="s">
        <v>38</v>
      </c>
      <c r="B16" s="191"/>
      <c r="C16" s="105">
        <v>3</v>
      </c>
      <c r="D16" s="106"/>
      <c r="E16" s="106">
        <v>208</v>
      </c>
      <c r="F16" s="107">
        <v>55</v>
      </c>
      <c r="G16" s="107">
        <v>8</v>
      </c>
      <c r="H16" s="108">
        <f t="shared" si="0"/>
        <v>274</v>
      </c>
    </row>
    <row r="17" spans="1:8" ht="17.25" thickBot="1">
      <c r="A17" s="184" t="s">
        <v>1</v>
      </c>
      <c r="B17" s="185"/>
      <c r="C17" s="49"/>
      <c r="D17" s="90"/>
      <c r="E17" s="90">
        <v>21</v>
      </c>
      <c r="F17" s="91"/>
      <c r="G17" s="91"/>
      <c r="H17" s="87">
        <f t="shared" si="0"/>
        <v>21</v>
      </c>
    </row>
    <row r="18" spans="1:8" ht="17.25" thickBot="1">
      <c r="A18" s="208" t="s">
        <v>91</v>
      </c>
      <c r="B18" s="209"/>
      <c r="C18" s="105"/>
      <c r="D18" s="106"/>
      <c r="E18" s="106">
        <v>131</v>
      </c>
      <c r="F18" s="107"/>
      <c r="G18" s="107"/>
      <c r="H18" s="108">
        <f t="shared" si="0"/>
        <v>131</v>
      </c>
    </row>
    <row r="19" spans="1:8" ht="17.25" thickBot="1">
      <c r="A19" s="194" t="s">
        <v>39</v>
      </c>
      <c r="B19" s="195"/>
      <c r="C19" s="49"/>
      <c r="D19" s="90"/>
      <c r="E19" s="90">
        <v>992</v>
      </c>
      <c r="F19" s="91"/>
      <c r="G19" s="91">
        <v>26</v>
      </c>
      <c r="H19" s="87">
        <f t="shared" si="0"/>
        <v>1018</v>
      </c>
    </row>
    <row r="20" spans="1:8" ht="17.25" thickBot="1">
      <c r="A20" s="190" t="s">
        <v>40</v>
      </c>
      <c r="B20" s="191"/>
      <c r="C20" s="105" t="s">
        <v>41</v>
      </c>
      <c r="D20" s="106" t="s">
        <v>41</v>
      </c>
      <c r="E20" s="106"/>
      <c r="F20" s="107">
        <v>15</v>
      </c>
      <c r="G20" s="107">
        <v>4</v>
      </c>
      <c r="H20" s="108">
        <f t="shared" si="0"/>
        <v>19</v>
      </c>
    </row>
    <row r="21" spans="1:8" ht="17.25" thickBot="1">
      <c r="A21" s="194" t="s">
        <v>96</v>
      </c>
      <c r="B21" s="195"/>
      <c r="C21" s="49"/>
      <c r="D21" s="90"/>
      <c r="E21" s="90">
        <v>165</v>
      </c>
      <c r="F21" s="91"/>
      <c r="G21" s="91"/>
      <c r="H21" s="87">
        <f>SUM(C21:G21)</f>
        <v>165</v>
      </c>
    </row>
    <row r="22" spans="1:8" ht="17.25" thickBot="1">
      <c r="A22" s="192" t="s">
        <v>42</v>
      </c>
      <c r="B22" s="193"/>
      <c r="C22" s="105"/>
      <c r="D22" s="106"/>
      <c r="E22" s="106">
        <v>76</v>
      </c>
      <c r="F22" s="107"/>
      <c r="G22" s="107">
        <v>1</v>
      </c>
      <c r="H22" s="108">
        <f t="shared" si="0"/>
        <v>77</v>
      </c>
    </row>
    <row r="23" spans="1:8" ht="17.25" thickBot="1">
      <c r="A23" s="194" t="s">
        <v>43</v>
      </c>
      <c r="B23" s="195"/>
      <c r="C23" s="49" t="s">
        <v>41</v>
      </c>
      <c r="D23" s="90"/>
      <c r="E23" s="90">
        <v>977</v>
      </c>
      <c r="F23" s="91"/>
      <c r="G23" s="91" t="s">
        <v>41</v>
      </c>
      <c r="H23" s="87">
        <f t="shared" si="0"/>
        <v>977</v>
      </c>
    </row>
    <row r="24" spans="1:8" ht="17.25" thickBot="1">
      <c r="A24" s="192" t="s">
        <v>44</v>
      </c>
      <c r="B24" s="193"/>
      <c r="C24" s="105"/>
      <c r="D24" s="106" t="s">
        <v>41</v>
      </c>
      <c r="E24" s="106">
        <v>4</v>
      </c>
      <c r="F24" s="107"/>
      <c r="G24" s="107"/>
      <c r="H24" s="108">
        <f t="shared" si="0"/>
        <v>4</v>
      </c>
    </row>
    <row r="25" spans="1:8" ht="17.25" thickBot="1">
      <c r="A25" s="194" t="s">
        <v>45</v>
      </c>
      <c r="B25" s="195"/>
      <c r="C25" s="49" t="s">
        <v>41</v>
      </c>
      <c r="D25" s="90"/>
      <c r="E25" s="90">
        <v>281</v>
      </c>
      <c r="F25" s="91"/>
      <c r="G25" s="91" t="s">
        <v>41</v>
      </c>
      <c r="H25" s="87">
        <f t="shared" si="0"/>
        <v>281</v>
      </c>
    </row>
    <row r="26" spans="1:8" ht="17.25" thickBot="1">
      <c r="A26" s="192" t="s">
        <v>114</v>
      </c>
      <c r="B26" s="193"/>
      <c r="C26" s="105"/>
      <c r="D26" s="106"/>
      <c r="E26" s="106">
        <v>17</v>
      </c>
      <c r="F26" s="107"/>
      <c r="G26" s="107"/>
      <c r="H26" s="108">
        <f>SUM(C26:G26)</f>
        <v>17</v>
      </c>
    </row>
    <row r="27" spans="1:8" ht="17.25" thickBot="1">
      <c r="A27" s="184" t="s">
        <v>115</v>
      </c>
      <c r="B27" s="185"/>
      <c r="C27" s="49"/>
      <c r="D27" s="90"/>
      <c r="E27" s="90">
        <v>74</v>
      </c>
      <c r="F27" s="91"/>
      <c r="G27" s="91"/>
      <c r="H27" s="87">
        <f t="shared" si="0"/>
        <v>74</v>
      </c>
    </row>
    <row r="28" spans="1:8" ht="17.25" thickBot="1">
      <c r="A28" s="186" t="s">
        <v>46</v>
      </c>
      <c r="B28" s="187"/>
      <c r="C28" s="50" t="s">
        <v>41</v>
      </c>
      <c r="D28" s="92"/>
      <c r="E28" s="92">
        <v>144</v>
      </c>
      <c r="F28" s="94"/>
      <c r="G28" s="94" t="s">
        <v>41</v>
      </c>
      <c r="H28" s="85">
        <f t="shared" si="0"/>
        <v>144</v>
      </c>
    </row>
    <row r="29" spans="1:8" ht="17.25" thickBot="1">
      <c r="A29" s="184" t="s">
        <v>47</v>
      </c>
      <c r="B29" s="185"/>
      <c r="C29" s="49"/>
      <c r="D29" s="90"/>
      <c r="E29" s="90">
        <v>57</v>
      </c>
      <c r="F29" s="91"/>
      <c r="G29" s="91"/>
      <c r="H29" s="87">
        <f t="shared" si="0"/>
        <v>57</v>
      </c>
    </row>
    <row r="30" spans="1:8" ht="17.25" thickBot="1">
      <c r="A30" s="200" t="s">
        <v>48</v>
      </c>
      <c r="B30" s="201"/>
      <c r="C30" s="113">
        <v>3</v>
      </c>
      <c r="D30" s="77" t="s">
        <v>41</v>
      </c>
      <c r="E30" s="77" t="s">
        <v>41</v>
      </c>
      <c r="F30" s="78">
        <v>34</v>
      </c>
      <c r="G30" s="78">
        <v>16</v>
      </c>
      <c r="H30" s="85">
        <f t="shared" si="0"/>
        <v>53</v>
      </c>
    </row>
    <row r="31" spans="1:9" ht="18" thickBot="1" thickTop="1">
      <c r="A31" s="198" t="s">
        <v>49</v>
      </c>
      <c r="B31" s="199"/>
      <c r="C31" s="44">
        <f aca="true" t="shared" si="1" ref="C31:H31">SUM(C4:C30)</f>
        <v>99</v>
      </c>
      <c r="D31" s="44">
        <f t="shared" si="1"/>
        <v>7</v>
      </c>
      <c r="E31" s="44">
        <f>SUM(E4:E30)</f>
        <v>4596</v>
      </c>
      <c r="F31" s="44">
        <f t="shared" si="1"/>
        <v>157</v>
      </c>
      <c r="G31" s="44">
        <f t="shared" si="1"/>
        <v>108</v>
      </c>
      <c r="H31" s="44">
        <f t="shared" si="1"/>
        <v>4967</v>
      </c>
      <c r="I31" s="18"/>
    </row>
    <row r="32" spans="1:13" ht="16.5">
      <c r="A32" t="s">
        <v>117</v>
      </c>
      <c r="H32" s="2"/>
      <c r="L32" s="1"/>
      <c r="M32" s="1"/>
    </row>
  </sheetData>
  <sheetProtection/>
  <mergeCells count="36">
    <mergeCell ref="A26:B26"/>
    <mergeCell ref="A23:B23"/>
    <mergeCell ref="A24:B24"/>
    <mergeCell ref="C2:C3"/>
    <mergeCell ref="A2:B2"/>
    <mergeCell ref="A3:B3"/>
    <mergeCell ref="A18:B18"/>
    <mergeCell ref="A7:B7"/>
    <mergeCell ref="A21:B21"/>
    <mergeCell ref="A9:B9"/>
    <mergeCell ref="A31:B31"/>
    <mergeCell ref="A16:B16"/>
    <mergeCell ref="A17:B17"/>
    <mergeCell ref="A19:B19"/>
    <mergeCell ref="A6:B6"/>
    <mergeCell ref="A30:B30"/>
    <mergeCell ref="A25:B25"/>
    <mergeCell ref="A13:B13"/>
    <mergeCell ref="A12:B12"/>
    <mergeCell ref="A27:B27"/>
    <mergeCell ref="H2:H3"/>
    <mergeCell ref="A4:B4"/>
    <mergeCell ref="E2:E3"/>
    <mergeCell ref="F2:F3"/>
    <mergeCell ref="G2:G3"/>
    <mergeCell ref="D2:D3"/>
    <mergeCell ref="A29:B29"/>
    <mergeCell ref="A28:B28"/>
    <mergeCell ref="A10:B10"/>
    <mergeCell ref="A5:B5"/>
    <mergeCell ref="A20:B20"/>
    <mergeCell ref="A22:B22"/>
    <mergeCell ref="A15:B15"/>
    <mergeCell ref="A8:B8"/>
    <mergeCell ref="A11:B11"/>
    <mergeCell ref="A14:B14"/>
  </mergeCells>
  <printOptions/>
  <pageMargins left="1.3779527559055118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yaya</dc:creator>
  <cp:keywords/>
  <dc:description/>
  <cp:lastModifiedBy>CTECCB CTECCB</cp:lastModifiedBy>
  <cp:lastPrinted>2024-02-29T08:31:01Z</cp:lastPrinted>
  <dcterms:created xsi:type="dcterms:W3CDTF">2010-12-26T06:25:13Z</dcterms:created>
  <dcterms:modified xsi:type="dcterms:W3CDTF">2024-03-31T14:39:15Z</dcterms:modified>
  <cp:category/>
  <cp:version/>
  <cp:contentType/>
  <cp:contentStatus/>
</cp:coreProperties>
</file>